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yamamotor_who_int/Documents/Desktop/★Sodium and TFA★/★TFA elimination/000 AOAC-WHO expert meeting 2022/00 Simple protocol document/"/>
    </mc:Choice>
  </mc:AlternateContent>
  <xr:revisionPtr revIDLastSave="2" documentId="8_{C569D5E5-8D0B-43FD-ACF9-151AC6C2DA32}" xr6:coauthVersionLast="47" xr6:coauthVersionMax="47" xr10:uidLastSave="{0FEF77C5-1595-48D0-B4CF-0F6EB5D993F0}"/>
  <bookViews>
    <workbookView xWindow="390" yWindow="390" windowWidth="24750" windowHeight="14850" xr2:uid="{00000000-000D-0000-FFFF-FFFF00000000}"/>
  </bookViews>
  <sheets>
    <sheet name="Web ver" sheetId="3" r:id="rId1"/>
  </sheets>
  <definedNames>
    <definedName name="AA">#REF!</definedName>
    <definedName name="_xlnm.Print_Area" localSheetId="0">'Web ver'!$A$1:$F$96</definedName>
    <definedName name="_xlnm.Print_Titles" localSheetId="0">'Web ver'!$8:$8</definedName>
    <definedName name="TABLE" localSheetId="0">'Web ver'!$A$180:$A$330</definedName>
    <definedName name="TABLE">#REF!</definedName>
    <definedName name="WEIGHT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3" l="1"/>
  <c r="F91" i="3" s="1"/>
  <c r="G91" i="3" s="1"/>
  <c r="F90" i="3"/>
  <c r="G90" i="3" s="1"/>
  <c r="D90" i="3"/>
  <c r="D89" i="3"/>
  <c r="F89" i="3" s="1"/>
  <c r="G89" i="3" s="1"/>
  <c r="F88" i="3"/>
  <c r="G88" i="3" s="1"/>
  <c r="D88" i="3"/>
  <c r="D87" i="3"/>
  <c r="F87" i="3" s="1"/>
  <c r="G87" i="3" s="1"/>
  <c r="F86" i="3"/>
  <c r="G86" i="3" s="1"/>
  <c r="D86" i="3"/>
  <c r="D85" i="3"/>
  <c r="F85" i="3" s="1"/>
  <c r="G85" i="3" s="1"/>
  <c r="F84" i="3"/>
  <c r="G84" i="3" s="1"/>
  <c r="D84" i="3"/>
  <c r="D83" i="3"/>
  <c r="F83" i="3" s="1"/>
  <c r="D81" i="3"/>
  <c r="F81" i="3" s="1"/>
  <c r="G81" i="3" s="1"/>
  <c r="F80" i="3"/>
  <c r="G80" i="3" s="1"/>
  <c r="D80" i="3"/>
  <c r="D79" i="3"/>
  <c r="F79" i="3" s="1"/>
  <c r="G79" i="3" s="1"/>
  <c r="F78" i="3"/>
  <c r="G78" i="3" s="1"/>
  <c r="D78" i="3"/>
  <c r="D77" i="3"/>
  <c r="F77" i="3" s="1"/>
  <c r="G77" i="3" s="1"/>
  <c r="F76" i="3"/>
  <c r="G76" i="3" s="1"/>
  <c r="D76" i="3"/>
  <c r="D75" i="3"/>
  <c r="F75" i="3" s="1"/>
  <c r="G75" i="3" s="1"/>
  <c r="F74" i="3"/>
  <c r="G74" i="3" s="1"/>
  <c r="G82" i="3" s="1"/>
  <c r="D74" i="3"/>
  <c r="D82" i="3" s="1"/>
  <c r="F72" i="3"/>
  <c r="G72" i="3" s="1"/>
  <c r="D72" i="3"/>
  <c r="D71" i="3"/>
  <c r="F71" i="3" s="1"/>
  <c r="G71" i="3" s="1"/>
  <c r="F70" i="3"/>
  <c r="G70" i="3" s="1"/>
  <c r="D70" i="3"/>
  <c r="D69" i="3"/>
  <c r="F69" i="3" s="1"/>
  <c r="G69" i="3" s="1"/>
  <c r="D67" i="3"/>
  <c r="F67" i="3" s="1"/>
  <c r="G67" i="3" s="1"/>
  <c r="F66" i="3"/>
  <c r="G66" i="3" s="1"/>
  <c r="D66" i="3"/>
  <c r="D65" i="3"/>
  <c r="F65" i="3" s="1"/>
  <c r="G65" i="3" s="1"/>
  <c r="F64" i="3"/>
  <c r="G64" i="3" s="1"/>
  <c r="D64" i="3"/>
  <c r="D63" i="3"/>
  <c r="F63" i="3" s="1"/>
  <c r="G63" i="3" s="1"/>
  <c r="F62" i="3"/>
  <c r="G62" i="3" s="1"/>
  <c r="D62" i="3"/>
  <c r="D61" i="3"/>
  <c r="F61" i="3" s="1"/>
  <c r="G61" i="3" s="1"/>
  <c r="F60" i="3"/>
  <c r="G60" i="3" s="1"/>
  <c r="D60" i="3"/>
  <c r="D59" i="3"/>
  <c r="F59" i="3" s="1"/>
  <c r="F58" i="3"/>
  <c r="G58" i="3" s="1"/>
  <c r="D58" i="3"/>
  <c r="D57" i="3"/>
  <c r="F57" i="3" s="1"/>
  <c r="G57" i="3" s="1"/>
  <c r="F56" i="3"/>
  <c r="G56" i="3" s="1"/>
  <c r="D56" i="3"/>
  <c r="D55" i="3"/>
  <c r="F55" i="3" s="1"/>
  <c r="G55" i="3" s="1"/>
  <c r="F54" i="3"/>
  <c r="G54" i="3" s="1"/>
  <c r="D54" i="3"/>
  <c r="D51" i="3"/>
  <c r="F51" i="3" s="1"/>
  <c r="G51" i="3" s="1"/>
  <c r="F50" i="3"/>
  <c r="G50" i="3" s="1"/>
  <c r="D50" i="3"/>
  <c r="D49" i="3"/>
  <c r="D52" i="3" s="1"/>
  <c r="F48" i="3"/>
  <c r="G48" i="3" s="1"/>
  <c r="G52" i="3" s="1"/>
  <c r="D48" i="3"/>
  <c r="F46" i="3"/>
  <c r="G46" i="3" s="1"/>
  <c r="D46" i="3"/>
  <c r="D45" i="3"/>
  <c r="F45" i="3" s="1"/>
  <c r="G45" i="3" s="1"/>
  <c r="F44" i="3"/>
  <c r="G44" i="3" s="1"/>
  <c r="D44" i="3"/>
  <c r="D43" i="3"/>
  <c r="F43" i="3" s="1"/>
  <c r="D41" i="3"/>
  <c r="F40" i="3"/>
  <c r="G40" i="3" s="1"/>
  <c r="D40" i="3"/>
  <c r="D39" i="3"/>
  <c r="F39" i="3" s="1"/>
  <c r="G39" i="3" s="1"/>
  <c r="F38" i="3"/>
  <c r="G38" i="3" s="1"/>
  <c r="D38" i="3"/>
  <c r="D37" i="3"/>
  <c r="F37" i="3" s="1"/>
  <c r="F36" i="3"/>
  <c r="G36" i="3" s="1"/>
  <c r="D36" i="3"/>
  <c r="D35" i="3"/>
  <c r="F35" i="3" s="1"/>
  <c r="G35" i="3" s="1"/>
  <c r="F34" i="3"/>
  <c r="G34" i="3" s="1"/>
  <c r="D34" i="3"/>
  <c r="D33" i="3"/>
  <c r="D42" i="3" s="1"/>
  <c r="D31" i="3"/>
  <c r="F31" i="3" s="1"/>
  <c r="G31" i="3" s="1"/>
  <c r="F30" i="3"/>
  <c r="G30" i="3" s="1"/>
  <c r="D30" i="3"/>
  <c r="D29" i="3"/>
  <c r="F29" i="3" s="1"/>
  <c r="G29" i="3" s="1"/>
  <c r="F28" i="3"/>
  <c r="G28" i="3" s="1"/>
  <c r="D28" i="3"/>
  <c r="D27" i="3"/>
  <c r="F27" i="3" s="1"/>
  <c r="G27" i="3" s="1"/>
  <c r="F26" i="3"/>
  <c r="G26" i="3" s="1"/>
  <c r="D26" i="3"/>
  <c r="D25" i="3"/>
  <c r="F25" i="3" s="1"/>
  <c r="G25" i="3" s="1"/>
  <c r="F24" i="3"/>
  <c r="G24" i="3" s="1"/>
  <c r="D24" i="3"/>
  <c r="D23" i="3"/>
  <c r="F23" i="3" s="1"/>
  <c r="G23" i="3" s="1"/>
  <c r="F22" i="3"/>
  <c r="G22" i="3" s="1"/>
  <c r="D22" i="3"/>
  <c r="D21" i="3"/>
  <c r="F21" i="3" s="1"/>
  <c r="G21" i="3" s="1"/>
  <c r="F20" i="3"/>
  <c r="G20" i="3" s="1"/>
  <c r="D20" i="3"/>
  <c r="D19" i="3"/>
  <c r="F19" i="3" s="1"/>
  <c r="G19" i="3" s="1"/>
  <c r="F18" i="3"/>
  <c r="G18" i="3" s="1"/>
  <c r="D18" i="3"/>
  <c r="D17" i="3"/>
  <c r="F17" i="3" s="1"/>
  <c r="G17" i="3" s="1"/>
  <c r="F16" i="3"/>
  <c r="G16" i="3" s="1"/>
  <c r="D16" i="3"/>
  <c r="D15" i="3"/>
  <c r="F15" i="3" s="1"/>
  <c r="G15" i="3" s="1"/>
  <c r="F14" i="3"/>
  <c r="G14" i="3" s="1"/>
  <c r="D14" i="3"/>
  <c r="D13" i="3"/>
  <c r="F13" i="3" s="1"/>
  <c r="G13" i="3" s="1"/>
  <c r="F12" i="3"/>
  <c r="G12" i="3" s="1"/>
  <c r="D12" i="3"/>
  <c r="D11" i="3"/>
  <c r="F11" i="3" s="1"/>
  <c r="G11" i="3" s="1"/>
  <c r="F10" i="3"/>
  <c r="G10" i="3" s="1"/>
  <c r="D10" i="3"/>
  <c r="D9" i="3"/>
  <c r="D32" i="3" s="1"/>
  <c r="G43" i="3" l="1"/>
  <c r="G47" i="3" s="1"/>
  <c r="F47" i="3"/>
  <c r="G37" i="3"/>
  <c r="G41" i="3" s="1"/>
  <c r="F41" i="3"/>
  <c r="D53" i="3"/>
  <c r="D94" i="3" s="1"/>
  <c r="F68" i="3"/>
  <c r="F73" i="3" s="1"/>
  <c r="G59" i="3"/>
  <c r="G68" i="3" s="1"/>
  <c r="G73" i="3" s="1"/>
  <c r="F92" i="3"/>
  <c r="G83" i="3"/>
  <c r="G92" i="3" s="1"/>
  <c r="G93" i="3" s="1"/>
  <c r="D93" i="3"/>
  <c r="F9" i="3"/>
  <c r="F33" i="3"/>
  <c r="F49" i="3"/>
  <c r="G49" i="3" s="1"/>
  <c r="D68" i="3"/>
  <c r="D73" i="3" s="1"/>
  <c r="D92" i="3"/>
  <c r="D47" i="3"/>
  <c r="F82" i="3"/>
  <c r="F93" i="3" s="1"/>
  <c r="G33" i="3" l="1"/>
  <c r="G42" i="3" s="1"/>
  <c r="G53" i="3" s="1"/>
  <c r="F42" i="3"/>
  <c r="F32" i="3"/>
  <c r="G9" i="3"/>
  <c r="G32" i="3" s="1"/>
  <c r="F52" i="3"/>
  <c r="F53" i="3" l="1"/>
  <c r="F95" i="3" s="1"/>
</calcChain>
</file>

<file path=xl/sharedStrings.xml><?xml version="1.0" encoding="utf-8"?>
<sst xmlns="http://schemas.openxmlformats.org/spreadsheetml/2006/main" count="98" uniqueCount="98">
  <si>
    <t xml:space="preserve">FAME calculation spreadsheet for the WHO simplified protocol </t>
  </si>
  <si>
    <t>Sample ID</t>
  </si>
  <si>
    <t>Date Sample Analyzed by GC</t>
  </si>
  <si>
    <r>
      <rPr>
        <b/>
        <sz val="11"/>
        <rFont val="Calibri"/>
        <family val="2"/>
        <scheme val="minor"/>
      </rPr>
      <t xml:space="preserve">NOTE: 
</t>
    </r>
    <r>
      <rPr>
        <sz val="11"/>
        <rFont val="Calibri"/>
        <family val="2"/>
        <scheme val="minor"/>
      </rPr>
      <t xml:space="preserve">- Shaded cells are for input by the user in Excel. The remaining cells will be calculated automatically.
- Other trans C18:2 includes several unidentfied isomers present in the trans C18:2 region. This group often includes 9c,13t-C18:2, 9t,15c-C18:2 and 10t,15c-C18:2. Lack of authentic FAME standards precludes confirmation of their identity. 
- The weights (WFAMEi (g), Wi (g), g fatty acid i per 100 g total fatty acids) obtained from this Excel sheet are apparent weights, and not absolute. </t>
    </r>
  </si>
  <si>
    <t>FAME</t>
  </si>
  <si>
    <r>
      <t>A</t>
    </r>
    <r>
      <rPr>
        <b/>
        <i/>
        <sz val="11"/>
        <rFont val="Calibri"/>
        <family val="2"/>
        <scheme val="minor"/>
      </rPr>
      <t>i</t>
    </r>
  </si>
  <si>
    <r>
      <t xml:space="preserve">Theoretical (Relative) FID Correction Factors (TCF) </t>
    </r>
    <r>
      <rPr>
        <b/>
        <sz val="11"/>
        <rFont val="Calibri"/>
        <family val="2"/>
        <scheme val="minor"/>
      </rPr>
      <t>(R</t>
    </r>
    <r>
      <rPr>
        <b/>
        <i/>
        <vertAlign val="subscript"/>
        <sz val="11"/>
        <rFont val="Calibri"/>
        <family val="2"/>
        <scheme val="minor"/>
      </rPr>
      <t xml:space="preserve">i </t>
    </r>
    <r>
      <rPr>
        <b/>
        <sz val="11"/>
        <rFont val="Calibri"/>
        <family val="2"/>
        <scheme val="minor"/>
      </rPr>
      <t>)</t>
    </r>
  </si>
  <si>
    <r>
      <rPr>
        <sz val="11"/>
        <rFont val="Calibri"/>
        <family val="2"/>
        <scheme val="minor"/>
      </rPr>
      <t>Apparent</t>
    </r>
    <r>
      <rPr>
        <b/>
        <sz val="11"/>
        <rFont val="Calibri"/>
        <family val="2"/>
        <scheme val="minor"/>
      </rPr>
      <t xml:space="preserve"> W</t>
    </r>
    <r>
      <rPr>
        <b/>
        <vertAlign val="subscript"/>
        <sz val="11"/>
        <rFont val="Calibri"/>
        <family val="2"/>
        <scheme val="minor"/>
      </rPr>
      <t>FAME</t>
    </r>
    <r>
      <rPr>
        <b/>
        <i/>
        <vertAlign val="subscript"/>
        <sz val="11"/>
        <rFont val="Calibri"/>
        <family val="2"/>
        <scheme val="minor"/>
      </rPr>
      <t>i</t>
    </r>
    <r>
      <rPr>
        <b/>
        <sz val="11"/>
        <rFont val="Calibri"/>
        <family val="2"/>
        <scheme val="minor"/>
      </rPr>
      <t xml:space="preserve"> (g)</t>
    </r>
  </si>
  <si>
    <r>
      <t>Conversion factor of FAME to fatty acid equiv. (</t>
    </r>
    <r>
      <rPr>
        <b/>
        <sz val="11"/>
        <rFont val="Calibri"/>
        <family val="2"/>
        <scheme val="minor"/>
      </rPr>
      <t>F</t>
    </r>
    <r>
      <rPr>
        <b/>
        <vertAlign val="subscript"/>
        <sz val="11"/>
        <rFont val="Calibri"/>
        <family val="2"/>
        <scheme val="minor"/>
      </rPr>
      <t>FA</t>
    </r>
    <r>
      <rPr>
        <b/>
        <i/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)</t>
    </r>
  </si>
  <si>
    <r>
      <rPr>
        <sz val="11"/>
        <rFont val="Calibri"/>
        <family val="2"/>
        <scheme val="minor"/>
      </rPr>
      <t>Apparent 
g fatty acid</t>
    </r>
    <r>
      <rPr>
        <i/>
        <sz val="11"/>
        <rFont val="Calibri"/>
        <family val="2"/>
        <scheme val="minor"/>
      </rPr>
      <t xml:space="preserve"> i</t>
    </r>
    <r>
      <rPr>
        <b/>
        <sz val="11"/>
        <rFont val="Calibri"/>
        <family val="2"/>
        <scheme val="minor"/>
      </rPr>
      <t xml:space="preserve"> W</t>
    </r>
    <r>
      <rPr>
        <b/>
        <i/>
        <vertAlign val="subscript"/>
        <sz val="11"/>
        <rFont val="Calibri"/>
        <family val="2"/>
        <scheme val="minor"/>
      </rPr>
      <t>i</t>
    </r>
    <r>
      <rPr>
        <b/>
        <vertAlign val="subscript"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(g)</t>
    </r>
  </si>
  <si>
    <r>
      <rPr>
        <b/>
        <sz val="11"/>
        <rFont val="Calibri"/>
        <family val="2"/>
        <scheme val="minor"/>
      </rPr>
      <t xml:space="preserve">wt % of total fatty acids </t>
    </r>
    <r>
      <rPr>
        <sz val="11"/>
        <rFont val="Calibri"/>
        <family val="2"/>
        <scheme val="minor"/>
      </rPr>
      <t xml:space="preserve">(Apparent 
g fatty acid i per 100 g total fatty acids) </t>
    </r>
  </si>
  <si>
    <t>C4:0</t>
  </si>
  <si>
    <t>C6:0</t>
  </si>
  <si>
    <t>C8:0</t>
  </si>
  <si>
    <t>C10:0</t>
  </si>
  <si>
    <t>C12:0</t>
  </si>
  <si>
    <t>Iso-C12:0</t>
  </si>
  <si>
    <t>C13:0</t>
  </si>
  <si>
    <t>Iso-C13:0</t>
  </si>
  <si>
    <t>Anteiso-C13:0</t>
  </si>
  <si>
    <t>C14:0</t>
  </si>
  <si>
    <t>Iso-C14:0</t>
  </si>
  <si>
    <t>C15:0</t>
  </si>
  <si>
    <t>Iso-C15:0</t>
  </si>
  <si>
    <t>Anteiso-C15:0</t>
  </si>
  <si>
    <t>C16:0</t>
  </si>
  <si>
    <t>Iso-C16:0</t>
  </si>
  <si>
    <t>C17:0</t>
  </si>
  <si>
    <t>Iso-C17:0</t>
  </si>
  <si>
    <t>Anteiso-C17:0</t>
  </si>
  <si>
    <t>C18:0</t>
  </si>
  <si>
    <t>C20:0</t>
  </si>
  <si>
    <t>C22:0</t>
  </si>
  <si>
    <t>C24:0</t>
  </si>
  <si>
    <t>Total SFA</t>
  </si>
  <si>
    <t>9t-C14:1</t>
  </si>
  <si>
    <t>9t-C16:1</t>
  </si>
  <si>
    <t>11t-C16:1</t>
  </si>
  <si>
    <t>9t-C17:1</t>
  </si>
  <si>
    <t>4t-C18:1</t>
  </si>
  <si>
    <t>5t-C18:1</t>
  </si>
  <si>
    <t>(6t-14t)-C18:1</t>
  </si>
  <si>
    <t>16t-C18:1</t>
  </si>
  <si>
    <t>Total 18:1 trans</t>
  </si>
  <si>
    <t>Total t-MUFA</t>
  </si>
  <si>
    <t xml:space="preserve">9t,12t-C18:2 </t>
  </si>
  <si>
    <t xml:space="preserve">9c,12t-C18:2 </t>
  </si>
  <si>
    <t xml:space="preserve">9t,12c-C18:2 </t>
  </si>
  <si>
    <r>
      <t>sum of other trans-C18:2 isomers</t>
    </r>
    <r>
      <rPr>
        <vertAlign val="superscript"/>
        <sz val="11"/>
        <rFont val="Calibri"/>
        <family val="2"/>
        <scheme val="minor"/>
      </rPr>
      <t>a</t>
    </r>
  </si>
  <si>
    <t>Total 18:2 trans</t>
  </si>
  <si>
    <t xml:space="preserve">9t,12c,15t-C18:3 </t>
  </si>
  <si>
    <t xml:space="preserve">9c,12c,15t-C18:3 </t>
  </si>
  <si>
    <t xml:space="preserve">9c,12t,15c-C18:3 </t>
  </si>
  <si>
    <t xml:space="preserve">9t,12c,15c-C18:3 </t>
  </si>
  <si>
    <t>Total 18:3 trans</t>
  </si>
  <si>
    <t>Total trans</t>
  </si>
  <si>
    <t xml:space="preserve">9c-C14:1 </t>
  </si>
  <si>
    <t xml:space="preserve">9c-C15:1 </t>
  </si>
  <si>
    <t xml:space="preserve">7c-C16:1 </t>
  </si>
  <si>
    <t xml:space="preserve">9c-C16:1 </t>
  </si>
  <si>
    <t xml:space="preserve">9c-C17:1 </t>
  </si>
  <si>
    <t xml:space="preserve">7c-C18:1 </t>
  </si>
  <si>
    <t xml:space="preserve">9c-C18:1 </t>
  </si>
  <si>
    <t xml:space="preserve">10c-C18:1 </t>
  </si>
  <si>
    <t xml:space="preserve">11c-C18:1 </t>
  </si>
  <si>
    <t xml:space="preserve">12c-C18:1 </t>
  </si>
  <si>
    <t xml:space="preserve">13c-C18:1 </t>
  </si>
  <si>
    <t xml:space="preserve">14c-C18:1 </t>
  </si>
  <si>
    <t xml:space="preserve">15c-C18:1 </t>
  </si>
  <si>
    <t xml:space="preserve">16c-C18:1 </t>
  </si>
  <si>
    <t>Total 18:1 cis</t>
  </si>
  <si>
    <t xml:space="preserve">11c-C20:1 </t>
  </si>
  <si>
    <t xml:space="preserve">9c-C20:1 </t>
  </si>
  <si>
    <t xml:space="preserve">13c-C22:1 </t>
  </si>
  <si>
    <t xml:space="preserve">15c-C24:1 </t>
  </si>
  <si>
    <t>Total MUFA</t>
  </si>
  <si>
    <t>C18:2n-6</t>
  </si>
  <si>
    <t>C18:3n-6</t>
  </si>
  <si>
    <t>C20:2n-6</t>
  </si>
  <si>
    <t>C20:3n-6</t>
  </si>
  <si>
    <t>C20:4n-6</t>
  </si>
  <si>
    <t>C22:2n-6</t>
  </si>
  <si>
    <t>C22:4n-6</t>
  </si>
  <si>
    <t>C22:5n-6</t>
  </si>
  <si>
    <t>Total n-6 LC-PUFA</t>
  </si>
  <si>
    <t>C18:3n-3</t>
  </si>
  <si>
    <t>C18:4n-3</t>
  </si>
  <si>
    <t>C20:3n-3</t>
  </si>
  <si>
    <t>C20:4n-3</t>
  </si>
  <si>
    <t>C20:5n-3</t>
  </si>
  <si>
    <t>C22:3n-3</t>
  </si>
  <si>
    <t>C22:5n-3</t>
  </si>
  <si>
    <t>C22:4n-3</t>
  </si>
  <si>
    <t>C22:6n-3</t>
  </si>
  <si>
    <t>Total n-3 LC-PUFA</t>
  </si>
  <si>
    <t>Total cis-PUFA</t>
  </si>
  <si>
    <r>
      <t>Total W</t>
    </r>
    <r>
      <rPr>
        <b/>
        <vertAlign val="subscript"/>
        <sz val="11"/>
        <rFont val="Calibri"/>
        <family val="2"/>
        <scheme val="minor"/>
      </rPr>
      <t>FAMEi</t>
    </r>
  </si>
  <si>
    <r>
      <t>Total W</t>
    </r>
    <r>
      <rPr>
        <b/>
        <vertAlign val="subscript"/>
        <sz val="11"/>
        <rFont val="Calibri"/>
        <family val="2"/>
        <scheme val="minor"/>
      </rPr>
      <t>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</si>
</sst>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d\-mmm\-yyyy"/>
    <numFmt numFmtId="166" formatCode="0.0000"/>
    <numFmt numFmtId="167" formatCode="0.00000"/>
  </numFmts>
  <fonts count="13">
    <font>
      <sz val="10"/>
      <name val="Arial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vertAlign val="subscript"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79998168889431442"/>
        <bgColor indexed="1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ont="0" applyBorder="0"/>
  </cellStyleXfs>
  <cellXfs count="54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7" fontId="1" fillId="0" borderId="0" xfId="0" applyNumberFormat="1" applyFont="1" applyBorder="1" applyAlignment="1">
      <alignment horizontal="center" wrapText="1"/>
    </xf>
    <xf numFmtId="10" fontId="1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164" fontId="5" fillId="0" borderId="0" xfId="0" applyNumberFormat="1" applyFont="1" applyBorder="1" applyAlignment="1">
      <alignment horizontal="left"/>
    </xf>
    <xf numFmtId="0" fontId="1" fillId="0" borderId="0" xfId="0" applyFont="1"/>
    <xf numFmtId="0" fontId="1" fillId="0" borderId="0" xfId="0" applyFont="1" applyBorder="1"/>
    <xf numFmtId="11" fontId="1" fillId="0" borderId="0" xfId="0" applyNumberFormat="1" applyFont="1"/>
    <xf numFmtId="0" fontId="6" fillId="0" borderId="1" xfId="0" applyFont="1" applyBorder="1" applyAlignment="1">
      <alignment wrapText="1"/>
    </xf>
    <xf numFmtId="0" fontId="7" fillId="4" borderId="1" xfId="0" applyFont="1" applyFill="1" applyBorder="1" applyAlignment="1">
      <alignment horizontal="center"/>
    </xf>
    <xf numFmtId="165" fontId="7" fillId="5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 wrapText="1"/>
    </xf>
    <xf numFmtId="167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center"/>
    </xf>
    <xf numFmtId="0" fontId="6" fillId="0" borderId="0" xfId="0" applyFont="1"/>
    <xf numFmtId="2" fontId="6" fillId="6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66" fontId="7" fillId="0" borderId="0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 wrapText="1"/>
    </xf>
    <xf numFmtId="164" fontId="7" fillId="0" borderId="1" xfId="0" applyNumberFormat="1" applyFont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left" wrapText="1"/>
    </xf>
    <xf numFmtId="164" fontId="7" fillId="3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167" fontId="6" fillId="0" borderId="1" xfId="0" applyNumberFormat="1" applyFont="1" applyBorder="1" applyAlignment="1">
      <alignment horizontal="center" wrapText="1"/>
    </xf>
    <xf numFmtId="0" fontId="6" fillId="7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8784-0EA7-4C75-ACDD-7633BA73F7F2}">
  <sheetPr>
    <pageSetUpPr fitToPage="1"/>
  </sheetPr>
  <dimension ref="A1:H298"/>
  <sheetViews>
    <sheetView tabSelected="1" zoomScaleNormal="100" workbookViewId="0">
      <selection activeCell="J3" sqref="J3"/>
    </sheetView>
  </sheetViews>
  <sheetFormatPr defaultColWidth="22.28515625" defaultRowHeight="15.75"/>
  <cols>
    <col min="1" max="1" width="27.140625" style="12" customWidth="1"/>
    <col min="2" max="2" width="12.5703125" style="12" customWidth="1"/>
    <col min="3" max="3" width="12.7109375" style="12" customWidth="1"/>
    <col min="4" max="4" width="11.140625" style="12" customWidth="1"/>
    <col min="5" max="5" width="13.85546875" style="12" customWidth="1"/>
    <col min="6" max="6" width="12.140625" style="12" customWidth="1"/>
    <col min="7" max="7" width="19.140625" style="12" customWidth="1"/>
    <col min="8" max="8" width="22.28515625" style="12" customWidth="1"/>
    <col min="9" max="16384" width="22.28515625" style="1"/>
  </cols>
  <sheetData>
    <row r="1" spans="1:7" ht="18.75">
      <c r="A1" s="11" t="s">
        <v>0</v>
      </c>
      <c r="B1" s="1"/>
      <c r="C1" s="2"/>
      <c r="D1" s="2"/>
      <c r="E1" s="2"/>
      <c r="F1" s="3"/>
    </row>
    <row r="2" spans="1:7">
      <c r="A2" s="4"/>
      <c r="B2" s="1"/>
      <c r="C2" s="2"/>
      <c r="D2" s="2"/>
      <c r="E2" s="2"/>
      <c r="F2" s="5"/>
      <c r="G2" s="2"/>
    </row>
    <row r="3" spans="1:7">
      <c r="A3" s="15" t="s">
        <v>1</v>
      </c>
      <c r="B3" s="16"/>
      <c r="C3" s="2"/>
      <c r="D3" s="2"/>
      <c r="E3" s="2"/>
      <c r="G3" s="2"/>
    </row>
    <row r="4" spans="1:7" s="12" customFormat="1" ht="15.75" customHeight="1">
      <c r="A4" s="15" t="s">
        <v>2</v>
      </c>
      <c r="B4" s="17"/>
      <c r="C4" s="2"/>
      <c r="D4" s="2"/>
      <c r="E4" s="6"/>
      <c r="F4" s="2"/>
      <c r="G4" s="2"/>
    </row>
    <row r="5" spans="1:7" s="12" customFormat="1">
      <c r="A5" s="2"/>
      <c r="B5" s="7"/>
      <c r="C5" s="2"/>
      <c r="D5" s="8"/>
      <c r="E5" s="2"/>
      <c r="F5" s="2"/>
      <c r="G5" s="2"/>
    </row>
    <row r="6" spans="1:7" s="12" customFormat="1" ht="96" customHeight="1">
      <c r="A6" s="52" t="s">
        <v>3</v>
      </c>
      <c r="B6" s="52"/>
      <c r="C6" s="52"/>
      <c r="D6" s="52"/>
      <c r="E6" s="52"/>
      <c r="F6" s="52"/>
      <c r="G6" s="52"/>
    </row>
    <row r="7" spans="1:7" s="12" customFormat="1">
      <c r="A7" s="1"/>
      <c r="B7" s="1"/>
      <c r="C7" s="2"/>
      <c r="D7" s="2"/>
      <c r="E7" s="2"/>
      <c r="F7" s="2"/>
      <c r="G7" s="2"/>
    </row>
    <row r="8" spans="1:7" s="12" customFormat="1" ht="93">
      <c r="A8" s="43" t="s">
        <v>4</v>
      </c>
      <c r="B8" s="18" t="s">
        <v>5</v>
      </c>
      <c r="C8" s="51" t="s">
        <v>6</v>
      </c>
      <c r="D8" s="18" t="s">
        <v>7</v>
      </c>
      <c r="E8" s="50" t="s">
        <v>8</v>
      </c>
      <c r="F8" s="18" t="s">
        <v>9</v>
      </c>
      <c r="G8" s="50" t="s">
        <v>10</v>
      </c>
    </row>
    <row r="9" spans="1:7" s="12" customFormat="1" ht="15" customHeight="1">
      <c r="A9" s="44" t="s">
        <v>11</v>
      </c>
      <c r="B9" s="25"/>
      <c r="C9" s="26">
        <v>1.5396000000000001</v>
      </c>
      <c r="D9" s="27">
        <f>B9*C9</f>
        <v>0</v>
      </c>
      <c r="E9" s="26">
        <v>0.86270000000000002</v>
      </c>
      <c r="F9" s="27">
        <f>D9*E9</f>
        <v>0</v>
      </c>
      <c r="G9" s="27" t="e">
        <f>(F9/$G$95)*100</f>
        <v>#DIV/0!</v>
      </c>
    </row>
    <row r="10" spans="1:7" s="12" customFormat="1" ht="15" customHeight="1">
      <c r="A10" s="45" t="s">
        <v>12</v>
      </c>
      <c r="B10" s="25"/>
      <c r="C10" s="28">
        <v>1.3084</v>
      </c>
      <c r="D10" s="27">
        <f t="shared" ref="D10:D40" si="0">B10*C10</f>
        <v>0</v>
      </c>
      <c r="E10" s="28">
        <v>0.89229999999999998</v>
      </c>
      <c r="F10" s="27">
        <f t="shared" ref="F10:F31" si="1">D10*E10</f>
        <v>0</v>
      </c>
      <c r="G10" s="27" t="e">
        <f t="shared" ref="G10:G31" si="2">(F10/$G$95)*100</f>
        <v>#DIV/0!</v>
      </c>
    </row>
    <row r="11" spans="1:7" s="12" customFormat="1" ht="15" customHeight="1">
      <c r="A11" s="45" t="s">
        <v>13</v>
      </c>
      <c r="B11" s="25"/>
      <c r="C11" s="28">
        <v>1.1927000000000001</v>
      </c>
      <c r="D11" s="27">
        <f t="shared" si="0"/>
        <v>0</v>
      </c>
      <c r="E11" s="28">
        <v>0.91139999999999999</v>
      </c>
      <c r="F11" s="27">
        <f t="shared" si="1"/>
        <v>0</v>
      </c>
      <c r="G11" s="27" t="e">
        <f t="shared" si="2"/>
        <v>#DIV/0!</v>
      </c>
    </row>
    <row r="12" spans="1:7" s="12" customFormat="1" ht="15" customHeight="1">
      <c r="A12" s="43" t="s">
        <v>14</v>
      </c>
      <c r="B12" s="25"/>
      <c r="C12" s="28">
        <v>1.1233</v>
      </c>
      <c r="D12" s="27">
        <f t="shared" si="0"/>
        <v>0</v>
      </c>
      <c r="E12" s="28">
        <v>0.92469999999999997</v>
      </c>
      <c r="F12" s="27">
        <f t="shared" si="1"/>
        <v>0</v>
      </c>
      <c r="G12" s="27" t="e">
        <f t="shared" si="2"/>
        <v>#DIV/0!</v>
      </c>
    </row>
    <row r="13" spans="1:7" s="12" customFormat="1" ht="15" customHeight="1">
      <c r="A13" s="43" t="s">
        <v>15</v>
      </c>
      <c r="B13" s="25"/>
      <c r="C13" s="28">
        <v>1.0770999999999999</v>
      </c>
      <c r="D13" s="27">
        <f t="shared" si="0"/>
        <v>0</v>
      </c>
      <c r="E13" s="28">
        <v>0.93459999999999999</v>
      </c>
      <c r="F13" s="27">
        <f t="shared" si="1"/>
        <v>0</v>
      </c>
      <c r="G13" s="27" t="e">
        <f t="shared" si="2"/>
        <v>#DIV/0!</v>
      </c>
    </row>
    <row r="14" spans="1:7" s="12" customFormat="1" ht="15" customHeight="1">
      <c r="A14" s="44" t="s">
        <v>16</v>
      </c>
      <c r="B14" s="25"/>
      <c r="C14" s="28">
        <v>1.0770999999999999</v>
      </c>
      <c r="D14" s="27">
        <f t="shared" si="0"/>
        <v>0</v>
      </c>
      <c r="E14" s="28">
        <v>0.93459999999999999</v>
      </c>
      <c r="F14" s="27">
        <f t="shared" si="1"/>
        <v>0</v>
      </c>
      <c r="G14" s="27" t="e">
        <f t="shared" si="2"/>
        <v>#DIV/0!</v>
      </c>
    </row>
    <row r="15" spans="1:7" s="12" customFormat="1" ht="15" customHeight="1">
      <c r="A15" s="46" t="s">
        <v>17</v>
      </c>
      <c r="B15" s="25"/>
      <c r="C15" s="28">
        <v>1.0592999999999999</v>
      </c>
      <c r="D15" s="27">
        <f t="shared" si="0"/>
        <v>0</v>
      </c>
      <c r="E15" s="28">
        <v>0.93859999999999999</v>
      </c>
      <c r="F15" s="27">
        <f t="shared" si="1"/>
        <v>0</v>
      </c>
      <c r="G15" s="27" t="e">
        <f t="shared" si="2"/>
        <v>#DIV/0!</v>
      </c>
    </row>
    <row r="16" spans="1:7" s="12" customFormat="1" ht="15" customHeight="1">
      <c r="A16" s="44" t="s">
        <v>18</v>
      </c>
      <c r="B16" s="25"/>
      <c r="C16" s="28">
        <v>1.0592999999999999</v>
      </c>
      <c r="D16" s="27">
        <f t="shared" si="0"/>
        <v>0</v>
      </c>
      <c r="E16" s="28">
        <v>0.93859999999999999</v>
      </c>
      <c r="F16" s="27">
        <f t="shared" si="1"/>
        <v>0</v>
      </c>
      <c r="G16" s="27" t="e">
        <f t="shared" si="2"/>
        <v>#DIV/0!</v>
      </c>
    </row>
    <row r="17" spans="1:8" s="12" customFormat="1" ht="15" customHeight="1">
      <c r="A17" s="44" t="s">
        <v>19</v>
      </c>
      <c r="B17" s="25"/>
      <c r="C17" s="28">
        <v>1.0592999999999999</v>
      </c>
      <c r="D17" s="27">
        <f t="shared" si="0"/>
        <v>0</v>
      </c>
      <c r="E17" s="28">
        <v>0.93859999999999999</v>
      </c>
      <c r="F17" s="27">
        <f t="shared" si="1"/>
        <v>0</v>
      </c>
      <c r="G17" s="27" t="e">
        <f t="shared" si="2"/>
        <v>#DIV/0!</v>
      </c>
    </row>
    <row r="18" spans="1:8" s="12" customFormat="1" ht="15" customHeight="1">
      <c r="A18" s="43" t="s">
        <v>20</v>
      </c>
      <c r="B18" s="25"/>
      <c r="C18" s="28">
        <v>1.044</v>
      </c>
      <c r="D18" s="27">
        <f t="shared" si="0"/>
        <v>0</v>
      </c>
      <c r="E18" s="28">
        <v>0.94210000000000005</v>
      </c>
      <c r="F18" s="27">
        <f t="shared" si="1"/>
        <v>0</v>
      </c>
      <c r="G18" s="27" t="e">
        <f t="shared" si="2"/>
        <v>#DIV/0!</v>
      </c>
    </row>
    <row r="19" spans="1:8" s="12" customFormat="1" ht="15" customHeight="1">
      <c r="A19" s="44" t="s">
        <v>21</v>
      </c>
      <c r="B19" s="25"/>
      <c r="C19" s="28">
        <v>1.044</v>
      </c>
      <c r="D19" s="27">
        <f t="shared" si="0"/>
        <v>0</v>
      </c>
      <c r="E19" s="28">
        <v>0.94210000000000005</v>
      </c>
      <c r="F19" s="27">
        <f t="shared" si="1"/>
        <v>0</v>
      </c>
      <c r="G19" s="27" t="e">
        <f t="shared" si="2"/>
        <v>#DIV/0!</v>
      </c>
    </row>
    <row r="20" spans="1:8" s="12" customFormat="1" ht="15" customHeight="1">
      <c r="A20" s="43" t="s">
        <v>22</v>
      </c>
      <c r="B20" s="25"/>
      <c r="C20" s="28">
        <v>1.0307999999999999</v>
      </c>
      <c r="D20" s="27">
        <f t="shared" si="0"/>
        <v>0</v>
      </c>
      <c r="E20" s="28">
        <v>0.94530000000000003</v>
      </c>
      <c r="F20" s="27">
        <f t="shared" si="1"/>
        <v>0</v>
      </c>
      <c r="G20" s="27" t="e">
        <f t="shared" si="2"/>
        <v>#DIV/0!</v>
      </c>
    </row>
    <row r="21" spans="1:8" s="12" customFormat="1" ht="15" customHeight="1">
      <c r="A21" s="44" t="s">
        <v>23</v>
      </c>
      <c r="B21" s="25"/>
      <c r="C21" s="28">
        <v>1.0307999999999999</v>
      </c>
      <c r="D21" s="27">
        <f t="shared" si="0"/>
        <v>0</v>
      </c>
      <c r="E21" s="28">
        <v>0.94530000000000003</v>
      </c>
      <c r="F21" s="27">
        <f t="shared" si="1"/>
        <v>0</v>
      </c>
      <c r="G21" s="27" t="e">
        <f t="shared" si="2"/>
        <v>#DIV/0!</v>
      </c>
    </row>
    <row r="22" spans="1:8" s="12" customFormat="1" ht="15" customHeight="1">
      <c r="A22" s="44" t="s">
        <v>24</v>
      </c>
      <c r="B22" s="25"/>
      <c r="C22" s="28">
        <v>1.0307999999999999</v>
      </c>
      <c r="D22" s="27">
        <f t="shared" si="0"/>
        <v>0</v>
      </c>
      <c r="E22" s="28">
        <v>0.94530000000000003</v>
      </c>
      <c r="F22" s="27">
        <f t="shared" si="1"/>
        <v>0</v>
      </c>
      <c r="G22" s="27" t="e">
        <f t="shared" si="2"/>
        <v>#DIV/0!</v>
      </c>
    </row>
    <row r="23" spans="1:8" s="12" customFormat="1" ht="15" customHeight="1">
      <c r="A23" s="43" t="s">
        <v>25</v>
      </c>
      <c r="B23" s="25"/>
      <c r="C23" s="28">
        <v>1.0193000000000001</v>
      </c>
      <c r="D23" s="27">
        <f t="shared" si="0"/>
        <v>0</v>
      </c>
      <c r="E23" s="28">
        <v>0.94810000000000005</v>
      </c>
      <c r="F23" s="27">
        <f t="shared" si="1"/>
        <v>0</v>
      </c>
      <c r="G23" s="27" t="e">
        <f t="shared" si="2"/>
        <v>#DIV/0!</v>
      </c>
    </row>
    <row r="24" spans="1:8" s="12" customFormat="1" ht="15" customHeight="1">
      <c r="A24" s="44" t="s">
        <v>26</v>
      </c>
      <c r="B24" s="25"/>
      <c r="C24" s="28">
        <v>1.0193000000000001</v>
      </c>
      <c r="D24" s="27">
        <f t="shared" si="0"/>
        <v>0</v>
      </c>
      <c r="E24" s="28">
        <v>0.94810000000000005</v>
      </c>
      <c r="F24" s="27">
        <f t="shared" si="1"/>
        <v>0</v>
      </c>
      <c r="G24" s="27" t="e">
        <f t="shared" si="2"/>
        <v>#DIV/0!</v>
      </c>
    </row>
    <row r="25" spans="1:8" s="12" customFormat="1" ht="15" customHeight="1">
      <c r="A25" s="43" t="s">
        <v>27</v>
      </c>
      <c r="B25" s="25"/>
      <c r="C25" s="28">
        <v>1.0091000000000001</v>
      </c>
      <c r="D25" s="27">
        <f t="shared" si="0"/>
        <v>0</v>
      </c>
      <c r="E25" s="28">
        <v>0.95069999999999999</v>
      </c>
      <c r="F25" s="27">
        <f t="shared" si="1"/>
        <v>0</v>
      </c>
      <c r="G25" s="27" t="e">
        <f t="shared" si="2"/>
        <v>#DIV/0!</v>
      </c>
    </row>
    <row r="26" spans="1:8" s="12" customFormat="1" ht="15" customHeight="1">
      <c r="A26" s="44" t="s">
        <v>28</v>
      </c>
      <c r="B26" s="25"/>
      <c r="C26" s="28">
        <v>1.0091000000000001</v>
      </c>
      <c r="D26" s="27">
        <f t="shared" si="0"/>
        <v>0</v>
      </c>
      <c r="E26" s="28">
        <v>0.95069999999999999</v>
      </c>
      <c r="F26" s="27">
        <f t="shared" si="1"/>
        <v>0</v>
      </c>
      <c r="G26" s="27" t="e">
        <f t="shared" si="2"/>
        <v>#DIV/0!</v>
      </c>
    </row>
    <row r="27" spans="1:8" s="12" customFormat="1" ht="15" customHeight="1">
      <c r="A27" s="44" t="s">
        <v>29</v>
      </c>
      <c r="B27" s="25"/>
      <c r="C27" s="28">
        <v>1.0091000000000001</v>
      </c>
      <c r="D27" s="27">
        <f t="shared" si="0"/>
        <v>0</v>
      </c>
      <c r="E27" s="28">
        <v>0.95069999999999999</v>
      </c>
      <c r="F27" s="27">
        <f t="shared" si="1"/>
        <v>0</v>
      </c>
      <c r="G27" s="27" t="e">
        <f t="shared" si="2"/>
        <v>#DIV/0!</v>
      </c>
    </row>
    <row r="28" spans="1:8" ht="15" customHeight="1">
      <c r="A28" s="43" t="s">
        <v>30</v>
      </c>
      <c r="B28" s="25"/>
      <c r="C28" s="28">
        <v>1</v>
      </c>
      <c r="D28" s="27">
        <f t="shared" si="0"/>
        <v>0</v>
      </c>
      <c r="E28" s="28">
        <v>0.95299999999999996</v>
      </c>
      <c r="F28" s="27">
        <f t="shared" si="1"/>
        <v>0</v>
      </c>
      <c r="G28" s="27" t="e">
        <f t="shared" si="2"/>
        <v>#DIV/0!</v>
      </c>
    </row>
    <row r="29" spans="1:8" ht="15" customHeight="1">
      <c r="A29" s="43" t="s">
        <v>31</v>
      </c>
      <c r="B29" s="25"/>
      <c r="C29" s="28">
        <v>0.98460000000000003</v>
      </c>
      <c r="D29" s="27">
        <f t="shared" si="0"/>
        <v>0</v>
      </c>
      <c r="E29" s="28">
        <v>0.95699999999999996</v>
      </c>
      <c r="F29" s="27">
        <f t="shared" si="1"/>
        <v>0</v>
      </c>
      <c r="G29" s="27" t="e">
        <f t="shared" si="2"/>
        <v>#DIV/0!</v>
      </c>
    </row>
    <row r="30" spans="1:8" ht="15" customHeight="1">
      <c r="A30" s="43" t="s">
        <v>32</v>
      </c>
      <c r="B30" s="25"/>
      <c r="C30" s="28">
        <v>0.97199999999999998</v>
      </c>
      <c r="D30" s="27">
        <f t="shared" si="0"/>
        <v>0</v>
      </c>
      <c r="E30" s="28">
        <v>0.96040000000000003</v>
      </c>
      <c r="F30" s="27">
        <f t="shared" si="1"/>
        <v>0</v>
      </c>
      <c r="G30" s="27" t="e">
        <f t="shared" si="2"/>
        <v>#DIV/0!</v>
      </c>
    </row>
    <row r="31" spans="1:8" ht="15" customHeight="1">
      <c r="A31" s="43" t="s">
        <v>33</v>
      </c>
      <c r="B31" s="25"/>
      <c r="C31" s="28">
        <v>0.96140000000000003</v>
      </c>
      <c r="D31" s="27">
        <f t="shared" si="0"/>
        <v>0</v>
      </c>
      <c r="E31" s="28">
        <v>0.96330000000000005</v>
      </c>
      <c r="F31" s="27">
        <f t="shared" si="1"/>
        <v>0</v>
      </c>
      <c r="G31" s="27" t="e">
        <f t="shared" si="2"/>
        <v>#DIV/0!</v>
      </c>
    </row>
    <row r="32" spans="1:8" s="9" customFormat="1" ht="15" customHeight="1">
      <c r="A32" s="47" t="s">
        <v>34</v>
      </c>
      <c r="B32" s="29"/>
      <c r="C32" s="30"/>
      <c r="D32" s="29">
        <f>SUM(D9:D31)</f>
        <v>0</v>
      </c>
      <c r="E32" s="30"/>
      <c r="F32" s="29">
        <f t="shared" ref="F32:G32" si="3">SUM(F9:F31)</f>
        <v>0</v>
      </c>
      <c r="G32" s="29" t="e">
        <f t="shared" si="3"/>
        <v>#DIV/0!</v>
      </c>
      <c r="H32" s="12"/>
    </row>
    <row r="33" spans="1:8" s="9" customFormat="1" ht="15" customHeight="1">
      <c r="A33" s="43" t="s">
        <v>35</v>
      </c>
      <c r="B33" s="25"/>
      <c r="C33" s="28">
        <v>1.0354000000000001</v>
      </c>
      <c r="D33" s="27">
        <f t="shared" si="0"/>
        <v>0</v>
      </c>
      <c r="E33" s="28">
        <v>0.94169999999999998</v>
      </c>
      <c r="F33" s="27">
        <f t="shared" ref="F33:F40" si="4">D33*E33</f>
        <v>0</v>
      </c>
      <c r="G33" s="27" t="e">
        <f t="shared" ref="G33:G40" si="5">(F33/$G$95)*100</f>
        <v>#DIV/0!</v>
      </c>
      <c r="H33" s="12"/>
    </row>
    <row r="34" spans="1:8" s="2" customFormat="1" ht="15" customHeight="1">
      <c r="A34" s="43" t="s">
        <v>36</v>
      </c>
      <c r="B34" s="25"/>
      <c r="C34" s="28">
        <v>1.0117</v>
      </c>
      <c r="D34" s="27">
        <f t="shared" si="0"/>
        <v>0</v>
      </c>
      <c r="E34" s="28">
        <v>0.94769999999999999</v>
      </c>
      <c r="F34" s="27">
        <f t="shared" si="4"/>
        <v>0</v>
      </c>
      <c r="G34" s="27" t="e">
        <f t="shared" si="5"/>
        <v>#DIV/0!</v>
      </c>
      <c r="H34" s="12"/>
    </row>
    <row r="35" spans="1:8" s="2" customFormat="1" ht="15" customHeight="1">
      <c r="A35" s="43" t="s">
        <v>37</v>
      </c>
      <c r="B35" s="25"/>
      <c r="C35" s="28">
        <v>1.0117</v>
      </c>
      <c r="D35" s="27">
        <f t="shared" si="0"/>
        <v>0</v>
      </c>
      <c r="E35" s="28">
        <v>0.94769999999999999</v>
      </c>
      <c r="F35" s="27">
        <f t="shared" si="4"/>
        <v>0</v>
      </c>
      <c r="G35" s="27" t="e">
        <f t="shared" si="5"/>
        <v>#DIV/0!</v>
      </c>
      <c r="H35" s="12"/>
    </row>
    <row r="36" spans="1:8" ht="15" customHeight="1">
      <c r="A36" s="43" t="s">
        <v>38</v>
      </c>
      <c r="B36" s="25"/>
      <c r="C36" s="28">
        <v>1.0019</v>
      </c>
      <c r="D36" s="27">
        <f t="shared" si="0"/>
        <v>0</v>
      </c>
      <c r="E36" s="28">
        <v>0.95030000000000003</v>
      </c>
      <c r="F36" s="27">
        <f t="shared" si="4"/>
        <v>0</v>
      </c>
      <c r="G36" s="27" t="e">
        <f t="shared" si="5"/>
        <v>#DIV/0!</v>
      </c>
    </row>
    <row r="37" spans="1:8" ht="15" customHeight="1">
      <c r="A37" s="43" t="s">
        <v>39</v>
      </c>
      <c r="B37" s="25"/>
      <c r="C37" s="28">
        <v>0.99319999999999997</v>
      </c>
      <c r="D37" s="27">
        <f t="shared" si="0"/>
        <v>0</v>
      </c>
      <c r="E37" s="28">
        <v>0.95269999999999999</v>
      </c>
      <c r="F37" s="27">
        <f t="shared" si="4"/>
        <v>0</v>
      </c>
      <c r="G37" s="27" t="e">
        <f t="shared" si="5"/>
        <v>#DIV/0!</v>
      </c>
    </row>
    <row r="38" spans="1:8" ht="15" customHeight="1">
      <c r="A38" s="43" t="s">
        <v>40</v>
      </c>
      <c r="B38" s="25"/>
      <c r="C38" s="28">
        <v>0.99319999999999997</v>
      </c>
      <c r="D38" s="27">
        <f t="shared" si="0"/>
        <v>0</v>
      </c>
      <c r="E38" s="28">
        <v>0.95269999999999999</v>
      </c>
      <c r="F38" s="27">
        <f t="shared" si="4"/>
        <v>0</v>
      </c>
      <c r="G38" s="27" t="e">
        <f t="shared" si="5"/>
        <v>#DIV/0!</v>
      </c>
    </row>
    <row r="39" spans="1:8" ht="15" customHeight="1">
      <c r="A39" s="43" t="s">
        <v>41</v>
      </c>
      <c r="B39" s="25"/>
      <c r="C39" s="28">
        <v>0.99319999999999997</v>
      </c>
      <c r="D39" s="27">
        <f t="shared" si="0"/>
        <v>0</v>
      </c>
      <c r="E39" s="28">
        <v>0.95269999999999999</v>
      </c>
      <c r="F39" s="27">
        <f t="shared" si="4"/>
        <v>0</v>
      </c>
      <c r="G39" s="27" t="e">
        <f t="shared" si="5"/>
        <v>#DIV/0!</v>
      </c>
    </row>
    <row r="40" spans="1:8" ht="15" customHeight="1">
      <c r="A40" s="43" t="s">
        <v>42</v>
      </c>
      <c r="B40" s="25"/>
      <c r="C40" s="28">
        <v>0.99319999999999997</v>
      </c>
      <c r="D40" s="27">
        <f t="shared" si="0"/>
        <v>0</v>
      </c>
      <c r="E40" s="28">
        <v>0.95269999999999999</v>
      </c>
      <c r="F40" s="27">
        <f t="shared" si="4"/>
        <v>0</v>
      </c>
      <c r="G40" s="27" t="e">
        <f t="shared" si="5"/>
        <v>#DIV/0!</v>
      </c>
    </row>
    <row r="41" spans="1:8" s="9" customFormat="1" ht="15" customHeight="1">
      <c r="A41" s="47" t="s">
        <v>43</v>
      </c>
      <c r="B41" s="31"/>
      <c r="C41" s="30"/>
      <c r="D41" s="29">
        <f>SUM(D37:D40)</f>
        <v>0</v>
      </c>
      <c r="E41" s="30"/>
      <c r="F41" s="29">
        <f t="shared" ref="F41:G41" si="6">SUM(F37:F40)</f>
        <v>0</v>
      </c>
      <c r="G41" s="29" t="e">
        <f t="shared" si="6"/>
        <v>#DIV/0!</v>
      </c>
      <c r="H41" s="12"/>
    </row>
    <row r="42" spans="1:8" s="9" customFormat="1" ht="15" customHeight="1">
      <c r="A42" s="47" t="s">
        <v>44</v>
      </c>
      <c r="B42" s="31"/>
      <c r="C42" s="30"/>
      <c r="D42" s="29">
        <f>SUM(D33:D40)</f>
        <v>0</v>
      </c>
      <c r="E42" s="29"/>
      <c r="F42" s="29">
        <f t="shared" ref="F42:G42" si="7">SUM(F33:F40)</f>
        <v>0</v>
      </c>
      <c r="G42" s="29" t="e">
        <f t="shared" si="7"/>
        <v>#DIV/0!</v>
      </c>
      <c r="H42" s="12"/>
    </row>
    <row r="43" spans="1:8" ht="15" customHeight="1">
      <c r="A43" s="43" t="s">
        <v>45</v>
      </c>
      <c r="B43" s="25"/>
      <c r="C43" s="28">
        <v>0.98650000000000004</v>
      </c>
      <c r="D43" s="27">
        <f t="shared" ref="D43:D51" si="8">B43*C43</f>
        <v>0</v>
      </c>
      <c r="E43" s="28">
        <v>0.95240000000000002</v>
      </c>
      <c r="F43" s="27">
        <f t="shared" ref="F43:F46" si="9">D43*E43</f>
        <v>0</v>
      </c>
      <c r="G43" s="27" t="e">
        <f>(F43/$G$95)*100</f>
        <v>#DIV/0!</v>
      </c>
    </row>
    <row r="44" spans="1:8" ht="15" customHeight="1">
      <c r="A44" s="43" t="s">
        <v>46</v>
      </c>
      <c r="B44" s="25"/>
      <c r="C44" s="28">
        <v>0.98650000000000004</v>
      </c>
      <c r="D44" s="27">
        <f t="shared" si="8"/>
        <v>0</v>
      </c>
      <c r="E44" s="28">
        <v>0.95240000000000002</v>
      </c>
      <c r="F44" s="27">
        <f t="shared" si="9"/>
        <v>0</v>
      </c>
      <c r="G44" s="27" t="e">
        <f>(F44/$G$95)*100</f>
        <v>#DIV/0!</v>
      </c>
    </row>
    <row r="45" spans="1:8" ht="15" customHeight="1">
      <c r="A45" s="43" t="s">
        <v>47</v>
      </c>
      <c r="B45" s="25"/>
      <c r="C45" s="28">
        <v>0.98650000000000004</v>
      </c>
      <c r="D45" s="27">
        <f t="shared" si="8"/>
        <v>0</v>
      </c>
      <c r="E45" s="28">
        <v>0.95240000000000002</v>
      </c>
      <c r="F45" s="27">
        <f t="shared" si="9"/>
        <v>0</v>
      </c>
      <c r="G45" s="27" t="e">
        <f>(F45/$G$95)*100</f>
        <v>#DIV/0!</v>
      </c>
    </row>
    <row r="46" spans="1:8" ht="15" customHeight="1">
      <c r="A46" s="43" t="s">
        <v>48</v>
      </c>
      <c r="B46" s="25"/>
      <c r="C46" s="28">
        <v>0.98650000000000004</v>
      </c>
      <c r="D46" s="27">
        <f t="shared" si="8"/>
        <v>0</v>
      </c>
      <c r="E46" s="28">
        <v>0.95240000000000002</v>
      </c>
      <c r="F46" s="27">
        <f t="shared" si="9"/>
        <v>0</v>
      </c>
      <c r="G46" s="27" t="e">
        <f>(F46/$G$95)*100</f>
        <v>#DIV/0!</v>
      </c>
    </row>
    <row r="47" spans="1:8" ht="15" customHeight="1">
      <c r="A47" s="47" t="s">
        <v>49</v>
      </c>
      <c r="B47" s="31"/>
      <c r="C47" s="28"/>
      <c r="D47" s="29">
        <f>SUM(D43:D46)</f>
        <v>0</v>
      </c>
      <c r="E47" s="30"/>
      <c r="F47" s="29">
        <f>SUM(F43:F46)</f>
        <v>0</v>
      </c>
      <c r="G47" s="29" t="e">
        <f>SUM(G43:G46)</f>
        <v>#DIV/0!</v>
      </c>
    </row>
    <row r="48" spans="1:8" ht="15" customHeight="1">
      <c r="A48" s="43" t="s">
        <v>50</v>
      </c>
      <c r="B48" s="25"/>
      <c r="C48" s="28">
        <v>0.97970000000000002</v>
      </c>
      <c r="D48" s="27">
        <f t="shared" si="8"/>
        <v>0</v>
      </c>
      <c r="E48" s="28">
        <v>0.95199999999999996</v>
      </c>
      <c r="F48" s="27">
        <f>D48*E48</f>
        <v>0</v>
      </c>
      <c r="G48" s="27" t="e">
        <f>(F48/$G$95)*100</f>
        <v>#DIV/0!</v>
      </c>
    </row>
    <row r="49" spans="1:8" ht="15" customHeight="1">
      <c r="A49" s="43" t="s">
        <v>51</v>
      </c>
      <c r="B49" s="25"/>
      <c r="C49" s="28">
        <v>0.97970000000000002</v>
      </c>
      <c r="D49" s="27">
        <f t="shared" si="8"/>
        <v>0</v>
      </c>
      <c r="E49" s="28">
        <v>0.95199999999999996</v>
      </c>
      <c r="F49" s="27">
        <f>D49*E49</f>
        <v>0</v>
      </c>
      <c r="G49" s="27" t="e">
        <f>(F49/$G$95)*100</f>
        <v>#DIV/0!</v>
      </c>
    </row>
    <row r="50" spans="1:8" ht="15" customHeight="1">
      <c r="A50" s="43" t="s">
        <v>52</v>
      </c>
      <c r="B50" s="25"/>
      <c r="C50" s="28">
        <v>0.97970000000000002</v>
      </c>
      <c r="D50" s="27">
        <f t="shared" si="8"/>
        <v>0</v>
      </c>
      <c r="E50" s="28">
        <v>0.95199999999999996</v>
      </c>
      <c r="F50" s="27">
        <f>D50*E50</f>
        <v>0</v>
      </c>
      <c r="G50" s="27" t="e">
        <f>(F50/$G$95)*100</f>
        <v>#DIV/0!</v>
      </c>
    </row>
    <row r="51" spans="1:8" ht="15" customHeight="1">
      <c r="A51" s="43" t="s">
        <v>53</v>
      </c>
      <c r="B51" s="25"/>
      <c r="C51" s="28">
        <v>0.97970000000000002</v>
      </c>
      <c r="D51" s="27">
        <f t="shared" si="8"/>
        <v>0</v>
      </c>
      <c r="E51" s="28">
        <v>0.95199999999999996</v>
      </c>
      <c r="F51" s="27">
        <f>D51*E51</f>
        <v>0</v>
      </c>
      <c r="G51" s="27" t="e">
        <f>(F51/$G$95)*100</f>
        <v>#DIV/0!</v>
      </c>
    </row>
    <row r="52" spans="1:8" ht="15" customHeight="1">
      <c r="A52" s="47" t="s">
        <v>54</v>
      </c>
      <c r="B52" s="31"/>
      <c r="C52" s="28"/>
      <c r="D52" s="29">
        <f>SUM(D48:D51)</f>
        <v>0</v>
      </c>
      <c r="E52" s="30"/>
      <c r="F52" s="29">
        <f>SUM(F48:F51)</f>
        <v>0</v>
      </c>
      <c r="G52" s="29" t="e">
        <f>SUM(G48:G51)</f>
        <v>#DIV/0!</v>
      </c>
    </row>
    <row r="53" spans="1:8" s="10" customFormat="1" ht="15" customHeight="1">
      <c r="A53" s="47" t="s">
        <v>55</v>
      </c>
      <c r="B53" s="31"/>
      <c r="C53" s="30"/>
      <c r="D53" s="29">
        <f>D42+D47+D52</f>
        <v>0</v>
      </c>
      <c r="E53" s="29"/>
      <c r="F53" s="29">
        <f>F42+F47+F52</f>
        <v>0</v>
      </c>
      <c r="G53" s="29" t="e">
        <f>G42+G47+G52</f>
        <v>#DIV/0!</v>
      </c>
      <c r="H53" s="12"/>
    </row>
    <row r="54" spans="1:8" ht="15" customHeight="1">
      <c r="A54" s="43" t="s">
        <v>56</v>
      </c>
      <c r="B54" s="25"/>
      <c r="C54" s="28">
        <v>1.0354000000000001</v>
      </c>
      <c r="D54" s="27">
        <f t="shared" ref="D54:D81" si="10">B54*C54</f>
        <v>0</v>
      </c>
      <c r="E54" s="28">
        <v>0.94169999999999998</v>
      </c>
      <c r="F54" s="27">
        <f t="shared" ref="F54:F67" si="11">D54*E54</f>
        <v>0</v>
      </c>
      <c r="G54" s="27" t="e">
        <f t="shared" ref="G54:G67" si="12">(F54/$G$95)*100</f>
        <v>#DIV/0!</v>
      </c>
    </row>
    <row r="55" spans="1:8" ht="15" customHeight="1">
      <c r="A55" s="43" t="s">
        <v>57</v>
      </c>
      <c r="B55" s="25"/>
      <c r="C55" s="28">
        <v>1.0026999999999999</v>
      </c>
      <c r="D55" s="27">
        <f t="shared" si="10"/>
        <v>0</v>
      </c>
      <c r="E55" s="28">
        <v>0.94489999999999996</v>
      </c>
      <c r="F55" s="27">
        <f t="shared" si="11"/>
        <v>0</v>
      </c>
      <c r="G55" s="27" t="e">
        <f t="shared" si="12"/>
        <v>#DIV/0!</v>
      </c>
    </row>
    <row r="56" spans="1:8" ht="15" customHeight="1">
      <c r="A56" s="43" t="s">
        <v>58</v>
      </c>
      <c r="B56" s="25"/>
      <c r="C56" s="28">
        <v>1.0117</v>
      </c>
      <c r="D56" s="27">
        <f t="shared" si="10"/>
        <v>0</v>
      </c>
      <c r="E56" s="28">
        <v>0.94769999999999999</v>
      </c>
      <c r="F56" s="27">
        <f t="shared" si="11"/>
        <v>0</v>
      </c>
      <c r="G56" s="27" t="e">
        <f t="shared" si="12"/>
        <v>#DIV/0!</v>
      </c>
    </row>
    <row r="57" spans="1:8" ht="15" customHeight="1">
      <c r="A57" s="43" t="s">
        <v>59</v>
      </c>
      <c r="B57" s="25"/>
      <c r="C57" s="28">
        <v>1.0117</v>
      </c>
      <c r="D57" s="27">
        <f t="shared" si="10"/>
        <v>0</v>
      </c>
      <c r="E57" s="28">
        <v>0.94769999999999999</v>
      </c>
      <c r="F57" s="27">
        <f t="shared" si="11"/>
        <v>0</v>
      </c>
      <c r="G57" s="27" t="e">
        <f t="shared" si="12"/>
        <v>#DIV/0!</v>
      </c>
    </row>
    <row r="58" spans="1:8" ht="15" customHeight="1">
      <c r="A58" s="43" t="s">
        <v>60</v>
      </c>
      <c r="B58" s="25"/>
      <c r="C58" s="28">
        <v>1.0017</v>
      </c>
      <c r="D58" s="27">
        <f t="shared" si="10"/>
        <v>0</v>
      </c>
      <c r="E58" s="28">
        <v>0.95030000000000003</v>
      </c>
      <c r="F58" s="27">
        <f t="shared" si="11"/>
        <v>0</v>
      </c>
      <c r="G58" s="27" t="e">
        <f t="shared" si="12"/>
        <v>#DIV/0!</v>
      </c>
    </row>
    <row r="59" spans="1:8" ht="15" customHeight="1">
      <c r="A59" s="43" t="s">
        <v>61</v>
      </c>
      <c r="B59" s="25"/>
      <c r="C59" s="28">
        <v>0.99319999999999997</v>
      </c>
      <c r="D59" s="27">
        <f t="shared" si="10"/>
        <v>0</v>
      </c>
      <c r="E59" s="28">
        <v>0.95269999999999999</v>
      </c>
      <c r="F59" s="27">
        <f t="shared" si="11"/>
        <v>0</v>
      </c>
      <c r="G59" s="27" t="e">
        <f t="shared" si="12"/>
        <v>#DIV/0!</v>
      </c>
    </row>
    <row r="60" spans="1:8" ht="15" customHeight="1">
      <c r="A60" s="43" t="s">
        <v>62</v>
      </c>
      <c r="B60" s="25"/>
      <c r="C60" s="28">
        <v>0.99319999999999997</v>
      </c>
      <c r="D60" s="27">
        <f t="shared" si="10"/>
        <v>0</v>
      </c>
      <c r="E60" s="28">
        <v>0.95269999999999999</v>
      </c>
      <c r="F60" s="27">
        <f t="shared" si="11"/>
        <v>0</v>
      </c>
      <c r="G60" s="27" t="e">
        <f t="shared" si="12"/>
        <v>#DIV/0!</v>
      </c>
    </row>
    <row r="61" spans="1:8" ht="15" customHeight="1">
      <c r="A61" s="43" t="s">
        <v>63</v>
      </c>
      <c r="B61" s="25"/>
      <c r="C61" s="28">
        <v>0.99319999999999997</v>
      </c>
      <c r="D61" s="27">
        <f t="shared" si="10"/>
        <v>0</v>
      </c>
      <c r="E61" s="28">
        <v>0.95269999999999999</v>
      </c>
      <c r="F61" s="27">
        <f t="shared" si="11"/>
        <v>0</v>
      </c>
      <c r="G61" s="27" t="e">
        <f t="shared" si="12"/>
        <v>#DIV/0!</v>
      </c>
    </row>
    <row r="62" spans="1:8" ht="15" customHeight="1">
      <c r="A62" s="43" t="s">
        <v>64</v>
      </c>
      <c r="B62" s="25"/>
      <c r="C62" s="28">
        <v>0.99319999999999997</v>
      </c>
      <c r="D62" s="27">
        <f t="shared" si="10"/>
        <v>0</v>
      </c>
      <c r="E62" s="28">
        <v>0.95269999999999999</v>
      </c>
      <c r="F62" s="27">
        <f t="shared" si="11"/>
        <v>0</v>
      </c>
      <c r="G62" s="27" t="e">
        <f t="shared" si="12"/>
        <v>#DIV/0!</v>
      </c>
    </row>
    <row r="63" spans="1:8" ht="15" customHeight="1">
      <c r="A63" s="43" t="s">
        <v>65</v>
      </c>
      <c r="B63" s="25"/>
      <c r="C63" s="28">
        <v>0.99319999999999997</v>
      </c>
      <c r="D63" s="27">
        <f t="shared" si="10"/>
        <v>0</v>
      </c>
      <c r="E63" s="28">
        <v>0.95269999999999999</v>
      </c>
      <c r="F63" s="27">
        <f t="shared" si="11"/>
        <v>0</v>
      </c>
      <c r="G63" s="27" t="e">
        <f t="shared" si="12"/>
        <v>#DIV/0!</v>
      </c>
    </row>
    <row r="64" spans="1:8" ht="15" customHeight="1">
      <c r="A64" s="43" t="s">
        <v>66</v>
      </c>
      <c r="B64" s="25"/>
      <c r="C64" s="28">
        <v>0.99319999999999997</v>
      </c>
      <c r="D64" s="27">
        <f t="shared" si="10"/>
        <v>0</v>
      </c>
      <c r="E64" s="28">
        <v>0.95269999999999999</v>
      </c>
      <c r="F64" s="27">
        <f t="shared" si="11"/>
        <v>0</v>
      </c>
      <c r="G64" s="27" t="e">
        <f t="shared" si="12"/>
        <v>#DIV/0!</v>
      </c>
    </row>
    <row r="65" spans="1:8" ht="15" customHeight="1">
      <c r="A65" s="43" t="s">
        <v>67</v>
      </c>
      <c r="B65" s="25"/>
      <c r="C65" s="28">
        <v>0.99319999999999997</v>
      </c>
      <c r="D65" s="27">
        <f t="shared" si="10"/>
        <v>0</v>
      </c>
      <c r="E65" s="28">
        <v>0.95269999999999999</v>
      </c>
      <c r="F65" s="27">
        <f t="shared" si="11"/>
        <v>0</v>
      </c>
      <c r="G65" s="27" t="e">
        <f t="shared" si="12"/>
        <v>#DIV/0!</v>
      </c>
    </row>
    <row r="66" spans="1:8" ht="15" customHeight="1">
      <c r="A66" s="43" t="s">
        <v>68</v>
      </c>
      <c r="B66" s="25"/>
      <c r="C66" s="28">
        <v>0.99319999999999997</v>
      </c>
      <c r="D66" s="27">
        <f t="shared" si="10"/>
        <v>0</v>
      </c>
      <c r="E66" s="28">
        <v>0.95269999999999999</v>
      </c>
      <c r="F66" s="27">
        <f t="shared" si="11"/>
        <v>0</v>
      </c>
      <c r="G66" s="27" t="e">
        <f t="shared" si="12"/>
        <v>#DIV/0!</v>
      </c>
    </row>
    <row r="67" spans="1:8" ht="15" customHeight="1">
      <c r="A67" s="43" t="s">
        <v>69</v>
      </c>
      <c r="B67" s="25"/>
      <c r="C67" s="28">
        <v>0.99319999999999997</v>
      </c>
      <c r="D67" s="27">
        <f t="shared" si="10"/>
        <v>0</v>
      </c>
      <c r="E67" s="28">
        <v>0.95269999999999999</v>
      </c>
      <c r="F67" s="27">
        <f t="shared" si="11"/>
        <v>0</v>
      </c>
      <c r="G67" s="27" t="e">
        <f t="shared" si="12"/>
        <v>#DIV/0!</v>
      </c>
    </row>
    <row r="68" spans="1:8" s="10" customFormat="1" ht="15" customHeight="1">
      <c r="A68" s="47" t="s">
        <v>70</v>
      </c>
      <c r="B68" s="31"/>
      <c r="C68" s="30"/>
      <c r="D68" s="29">
        <f>SUM(D59:D67)</f>
        <v>0</v>
      </c>
      <c r="E68" s="30"/>
      <c r="F68" s="29">
        <f t="shared" ref="F68:G68" si="13">SUM(F59:F67)</f>
        <v>0</v>
      </c>
      <c r="G68" s="29" t="e">
        <f t="shared" si="13"/>
        <v>#DIV/0!</v>
      </c>
      <c r="H68" s="12"/>
    </row>
    <row r="69" spans="1:8" ht="15" customHeight="1">
      <c r="A69" s="43" t="s">
        <v>71</v>
      </c>
      <c r="B69" s="25"/>
      <c r="C69" s="28">
        <v>0.97850000000000004</v>
      </c>
      <c r="D69" s="27">
        <f t="shared" si="10"/>
        <v>0</v>
      </c>
      <c r="E69" s="28">
        <v>0.95679999999999998</v>
      </c>
      <c r="F69" s="27">
        <f>D69*E69</f>
        <v>0</v>
      </c>
      <c r="G69" s="27" t="e">
        <f>(F69/$G$95)*100</f>
        <v>#DIV/0!</v>
      </c>
    </row>
    <row r="70" spans="1:8" ht="15" customHeight="1">
      <c r="A70" s="43" t="s">
        <v>72</v>
      </c>
      <c r="B70" s="25"/>
      <c r="C70" s="28">
        <v>0.97850000000000004</v>
      </c>
      <c r="D70" s="27">
        <f t="shared" si="10"/>
        <v>0</v>
      </c>
      <c r="E70" s="28">
        <v>0.95679999999999998</v>
      </c>
      <c r="F70" s="27">
        <f>D70*E70</f>
        <v>0</v>
      </c>
      <c r="G70" s="27" t="e">
        <f>(F70/$G$95)*100</f>
        <v>#DIV/0!</v>
      </c>
    </row>
    <row r="71" spans="1:8" ht="15" customHeight="1">
      <c r="A71" s="43" t="s">
        <v>73</v>
      </c>
      <c r="B71" s="25"/>
      <c r="C71" s="28">
        <v>0.96640000000000004</v>
      </c>
      <c r="D71" s="27">
        <f t="shared" si="10"/>
        <v>0</v>
      </c>
      <c r="E71" s="28">
        <v>0.96020000000000005</v>
      </c>
      <c r="F71" s="27">
        <f>D71*E71</f>
        <v>0</v>
      </c>
      <c r="G71" s="27" t="e">
        <f>(F71/$G$95)*100</f>
        <v>#DIV/0!</v>
      </c>
    </row>
    <row r="72" spans="1:8" ht="15" customHeight="1">
      <c r="A72" s="43" t="s">
        <v>74</v>
      </c>
      <c r="B72" s="25"/>
      <c r="C72" s="28">
        <v>0.95640000000000003</v>
      </c>
      <c r="D72" s="27">
        <f t="shared" si="10"/>
        <v>0</v>
      </c>
      <c r="E72" s="28">
        <v>0.96319999999999995</v>
      </c>
      <c r="F72" s="27">
        <f>D72*E72</f>
        <v>0</v>
      </c>
      <c r="G72" s="27" t="e">
        <f>(F72/$G$95)*100</f>
        <v>#DIV/0!</v>
      </c>
    </row>
    <row r="73" spans="1:8" s="10" customFormat="1" ht="15" customHeight="1">
      <c r="A73" s="47" t="s">
        <v>75</v>
      </c>
      <c r="B73" s="31"/>
      <c r="C73" s="30"/>
      <c r="D73" s="29">
        <f>((SUM(D68:D72))+(SUM(D54:D58)))</f>
        <v>0</v>
      </c>
      <c r="E73" s="30"/>
      <c r="F73" s="29">
        <f>((SUM(F68:F72))+(SUM(F54:F58)))</f>
        <v>0</v>
      </c>
      <c r="G73" s="29" t="e">
        <f>((SUM(G68:G72))+(SUM(G54:G58)))</f>
        <v>#DIV/0!</v>
      </c>
      <c r="H73" s="12"/>
    </row>
    <row r="74" spans="1:8" ht="15" customHeight="1">
      <c r="A74" s="43" t="s">
        <v>76</v>
      </c>
      <c r="B74" s="25"/>
      <c r="C74" s="28">
        <v>0.98650000000000004</v>
      </c>
      <c r="D74" s="27">
        <f t="shared" si="10"/>
        <v>0</v>
      </c>
      <c r="E74" s="28">
        <v>0.95240000000000002</v>
      </c>
      <c r="F74" s="27">
        <f t="shared" ref="F74:F81" si="14">D74*E74</f>
        <v>0</v>
      </c>
      <c r="G74" s="27" t="e">
        <f t="shared" ref="G74:G81" si="15">(F74/$G$95)*100</f>
        <v>#DIV/0!</v>
      </c>
    </row>
    <row r="75" spans="1:8" ht="15" customHeight="1">
      <c r="A75" s="43" t="s">
        <v>77</v>
      </c>
      <c r="B75" s="25"/>
      <c r="C75" s="28">
        <v>0.97970000000000002</v>
      </c>
      <c r="D75" s="27">
        <f t="shared" si="10"/>
        <v>0</v>
      </c>
      <c r="E75" s="28">
        <v>0.95199999999999996</v>
      </c>
      <c r="F75" s="27">
        <f t="shared" si="14"/>
        <v>0</v>
      </c>
      <c r="G75" s="27" t="e">
        <f t="shared" si="15"/>
        <v>#DIV/0!</v>
      </c>
    </row>
    <row r="76" spans="1:8" s="10" customFormat="1" ht="15" customHeight="1">
      <c r="A76" s="43" t="s">
        <v>78</v>
      </c>
      <c r="B76" s="25"/>
      <c r="C76" s="28">
        <v>0.97240000000000004</v>
      </c>
      <c r="D76" s="27">
        <f t="shared" si="10"/>
        <v>0</v>
      </c>
      <c r="E76" s="28">
        <v>0.95650000000000002</v>
      </c>
      <c r="F76" s="27">
        <f t="shared" si="14"/>
        <v>0</v>
      </c>
      <c r="G76" s="27" t="e">
        <f t="shared" si="15"/>
        <v>#DIV/0!</v>
      </c>
      <c r="H76" s="12"/>
    </row>
    <row r="77" spans="1:8" ht="15" customHeight="1">
      <c r="A77" s="43" t="s">
        <v>79</v>
      </c>
      <c r="B77" s="25"/>
      <c r="C77" s="28">
        <v>0.96630000000000005</v>
      </c>
      <c r="D77" s="27">
        <f t="shared" si="10"/>
        <v>0</v>
      </c>
      <c r="E77" s="28">
        <v>0.95620000000000005</v>
      </c>
      <c r="F77" s="27">
        <f t="shared" si="14"/>
        <v>0</v>
      </c>
      <c r="G77" s="27" t="e">
        <f t="shared" si="15"/>
        <v>#DIV/0!</v>
      </c>
    </row>
    <row r="78" spans="1:8" ht="15" customHeight="1">
      <c r="A78" s="43" t="s">
        <v>80</v>
      </c>
      <c r="B78" s="25"/>
      <c r="C78" s="28">
        <v>0.96030000000000004</v>
      </c>
      <c r="D78" s="27">
        <f t="shared" si="10"/>
        <v>0</v>
      </c>
      <c r="E78" s="28">
        <v>0.95599999999999996</v>
      </c>
      <c r="F78" s="27">
        <f t="shared" si="14"/>
        <v>0</v>
      </c>
      <c r="G78" s="27" t="e">
        <f t="shared" si="15"/>
        <v>#DIV/0!</v>
      </c>
    </row>
    <row r="79" spans="1:8" ht="15" customHeight="1">
      <c r="A79" s="43" t="s">
        <v>81</v>
      </c>
      <c r="B79" s="25"/>
      <c r="C79" s="28">
        <v>0.96089999999999998</v>
      </c>
      <c r="D79" s="27">
        <f t="shared" si="10"/>
        <v>0</v>
      </c>
      <c r="E79" s="28">
        <v>0.96</v>
      </c>
      <c r="F79" s="27">
        <f t="shared" si="14"/>
        <v>0</v>
      </c>
      <c r="G79" s="27" t="e">
        <f t="shared" si="15"/>
        <v>#DIV/0!</v>
      </c>
    </row>
    <row r="80" spans="1:8" ht="15" customHeight="1">
      <c r="A80" s="43" t="s">
        <v>82</v>
      </c>
      <c r="B80" s="25"/>
      <c r="C80" s="28">
        <v>0.94989999999999997</v>
      </c>
      <c r="D80" s="27">
        <f t="shared" si="10"/>
        <v>0</v>
      </c>
      <c r="E80" s="28">
        <v>0.95950000000000002</v>
      </c>
      <c r="F80" s="27">
        <f t="shared" si="14"/>
        <v>0</v>
      </c>
      <c r="G80" s="27" t="e">
        <f t="shared" si="15"/>
        <v>#DIV/0!</v>
      </c>
    </row>
    <row r="81" spans="1:8" ht="15" customHeight="1">
      <c r="A81" s="43" t="s">
        <v>83</v>
      </c>
      <c r="B81" s="25"/>
      <c r="C81" s="28">
        <v>0.94430000000000003</v>
      </c>
      <c r="D81" s="27">
        <f t="shared" si="10"/>
        <v>0</v>
      </c>
      <c r="E81" s="28">
        <v>0.95930000000000004</v>
      </c>
      <c r="F81" s="27">
        <f t="shared" si="14"/>
        <v>0</v>
      </c>
      <c r="G81" s="27" t="e">
        <f t="shared" si="15"/>
        <v>#DIV/0!</v>
      </c>
    </row>
    <row r="82" spans="1:8" ht="15" customHeight="1">
      <c r="A82" s="47" t="s">
        <v>84</v>
      </c>
      <c r="B82" s="31"/>
      <c r="C82" s="30"/>
      <c r="D82" s="29">
        <f>SUM(D74:D81)</f>
        <v>0</v>
      </c>
      <c r="E82" s="30"/>
      <c r="F82" s="29">
        <f t="shared" ref="F82:G82" si="16">SUM(F74:F81)</f>
        <v>0</v>
      </c>
      <c r="G82" s="29" t="e">
        <f t="shared" si="16"/>
        <v>#DIV/0!</v>
      </c>
    </row>
    <row r="83" spans="1:8" ht="15" customHeight="1">
      <c r="A83" s="43" t="s">
        <v>85</v>
      </c>
      <c r="B83" s="25"/>
      <c r="C83" s="28">
        <v>0.97970000000000002</v>
      </c>
      <c r="D83" s="27">
        <f t="shared" ref="D83:D91" si="17">B83*C83</f>
        <v>0</v>
      </c>
      <c r="E83" s="28">
        <v>0.95199999999999996</v>
      </c>
      <c r="F83" s="27">
        <f t="shared" ref="F83:F91" si="18">D83*E83</f>
        <v>0</v>
      </c>
      <c r="G83" s="27" t="e">
        <f t="shared" ref="G83:G91" si="19">(F83/$G$95)*100</f>
        <v>#DIV/0!</v>
      </c>
    </row>
    <row r="84" spans="1:8" ht="15" customHeight="1">
      <c r="A84" s="43" t="s">
        <v>86</v>
      </c>
      <c r="B84" s="25"/>
      <c r="C84" s="28">
        <v>0.97299999999999998</v>
      </c>
      <c r="D84" s="27">
        <f t="shared" si="17"/>
        <v>0</v>
      </c>
      <c r="E84" s="28">
        <v>0.95169999999999999</v>
      </c>
      <c r="F84" s="27">
        <f t="shared" si="18"/>
        <v>0</v>
      </c>
      <c r="G84" s="27" t="e">
        <f t="shared" si="19"/>
        <v>#DIV/0!</v>
      </c>
    </row>
    <row r="85" spans="1:8" ht="15" customHeight="1">
      <c r="A85" s="43" t="s">
        <v>87</v>
      </c>
      <c r="B85" s="25"/>
      <c r="C85" s="28">
        <v>0.96630000000000005</v>
      </c>
      <c r="D85" s="27">
        <f t="shared" si="17"/>
        <v>0</v>
      </c>
      <c r="E85" s="28">
        <v>0.95620000000000005</v>
      </c>
      <c r="F85" s="27">
        <f t="shared" si="18"/>
        <v>0</v>
      </c>
      <c r="G85" s="27" t="e">
        <f t="shared" si="19"/>
        <v>#DIV/0!</v>
      </c>
    </row>
    <row r="86" spans="1:8" s="10" customFormat="1" ht="15" customHeight="1">
      <c r="A86" s="43" t="s">
        <v>88</v>
      </c>
      <c r="B86" s="25"/>
      <c r="C86" s="28">
        <v>0.96030000000000004</v>
      </c>
      <c r="D86" s="27">
        <f t="shared" si="17"/>
        <v>0</v>
      </c>
      <c r="E86" s="28">
        <v>0.95599999999999996</v>
      </c>
      <c r="F86" s="27">
        <f t="shared" si="18"/>
        <v>0</v>
      </c>
      <c r="G86" s="27" t="e">
        <f t="shared" si="19"/>
        <v>#DIV/0!</v>
      </c>
      <c r="H86" s="12"/>
    </row>
    <row r="87" spans="1:8" s="10" customFormat="1" ht="15" customHeight="1">
      <c r="A87" s="43" t="s">
        <v>89</v>
      </c>
      <c r="B87" s="25"/>
      <c r="C87" s="28">
        <v>0.94520000000000004</v>
      </c>
      <c r="D87" s="27">
        <f t="shared" si="17"/>
        <v>0</v>
      </c>
      <c r="E87" s="28">
        <v>0.95569999999999999</v>
      </c>
      <c r="F87" s="27">
        <f t="shared" si="18"/>
        <v>0</v>
      </c>
      <c r="G87" s="27" t="e">
        <f t="shared" si="19"/>
        <v>#DIV/0!</v>
      </c>
      <c r="H87" s="12"/>
    </row>
    <row r="88" spans="1:8" ht="15" customHeight="1">
      <c r="A88" s="43" t="s">
        <v>90</v>
      </c>
      <c r="B88" s="25"/>
      <c r="C88" s="28">
        <v>0.95540000000000003</v>
      </c>
      <c r="D88" s="27">
        <f t="shared" si="17"/>
        <v>0</v>
      </c>
      <c r="E88" s="28">
        <v>0.95379999999999998</v>
      </c>
      <c r="F88" s="27">
        <f t="shared" si="18"/>
        <v>0</v>
      </c>
      <c r="G88" s="27" t="e">
        <f t="shared" si="19"/>
        <v>#DIV/0!</v>
      </c>
    </row>
    <row r="89" spans="1:8" ht="15" customHeight="1">
      <c r="A89" s="43" t="s">
        <v>91</v>
      </c>
      <c r="B89" s="25"/>
      <c r="C89" s="28">
        <v>0.94430000000000003</v>
      </c>
      <c r="D89" s="27">
        <f t="shared" si="17"/>
        <v>0</v>
      </c>
      <c r="E89" s="32">
        <v>0.95930000000000004</v>
      </c>
      <c r="F89" s="27">
        <f t="shared" si="18"/>
        <v>0</v>
      </c>
      <c r="G89" s="33" t="e">
        <f t="shared" si="19"/>
        <v>#DIV/0!</v>
      </c>
    </row>
    <row r="90" spans="1:8" ht="15" customHeight="1">
      <c r="A90" s="43" t="s">
        <v>92</v>
      </c>
      <c r="B90" s="25"/>
      <c r="C90" s="28">
        <v>0.94989999999999997</v>
      </c>
      <c r="D90" s="27">
        <f t="shared" si="17"/>
        <v>0</v>
      </c>
      <c r="E90" s="32">
        <v>0.95950000000000002</v>
      </c>
      <c r="F90" s="27">
        <f t="shared" si="18"/>
        <v>0</v>
      </c>
      <c r="G90" s="33" t="e">
        <f t="shared" si="19"/>
        <v>#DIV/0!</v>
      </c>
    </row>
    <row r="91" spans="1:8" s="13" customFormat="1" ht="15" customHeight="1">
      <c r="A91" s="43" t="s">
        <v>93</v>
      </c>
      <c r="B91" s="25"/>
      <c r="C91" s="28">
        <v>0.93879999999999997</v>
      </c>
      <c r="D91" s="27">
        <f t="shared" si="17"/>
        <v>0</v>
      </c>
      <c r="E91" s="32">
        <v>0.95899999999999996</v>
      </c>
      <c r="F91" s="27">
        <f t="shared" si="18"/>
        <v>0</v>
      </c>
      <c r="G91" s="33" t="e">
        <f t="shared" si="19"/>
        <v>#DIV/0!</v>
      </c>
      <c r="H91" s="12"/>
    </row>
    <row r="92" spans="1:8" s="13" customFormat="1" ht="15" customHeight="1">
      <c r="A92" s="47" t="s">
        <v>94</v>
      </c>
      <c r="B92" s="34"/>
      <c r="C92" s="34"/>
      <c r="D92" s="29">
        <f>SUM(D83:D91)</f>
        <v>0</v>
      </c>
      <c r="E92" s="35"/>
      <c r="F92" s="29">
        <f t="shared" ref="F92:G92" si="20">SUM(F83:F91)</f>
        <v>0</v>
      </c>
      <c r="G92" s="36" t="e">
        <f t="shared" si="20"/>
        <v>#DIV/0!</v>
      </c>
      <c r="H92" s="12"/>
    </row>
    <row r="93" spans="1:8" s="13" customFormat="1" ht="15" customHeight="1">
      <c r="A93" s="47" t="s">
        <v>95</v>
      </c>
      <c r="B93" s="34"/>
      <c r="C93" s="34"/>
      <c r="D93" s="29">
        <f>D82+D92</f>
        <v>0</v>
      </c>
      <c r="E93" s="35"/>
      <c r="F93" s="29">
        <f t="shared" ref="F93:G93" si="21">F82+F92</f>
        <v>0</v>
      </c>
      <c r="G93" s="29" t="e">
        <f t="shared" si="21"/>
        <v>#DIV/0!</v>
      </c>
      <c r="H93" s="12"/>
    </row>
    <row r="94" spans="1:8" s="13" customFormat="1" ht="16.5" customHeight="1">
      <c r="A94" s="48" t="s">
        <v>96</v>
      </c>
      <c r="B94" s="37"/>
      <c r="C94" s="37"/>
      <c r="D94" s="38">
        <f>+D32+D53+D73+D93</f>
        <v>0</v>
      </c>
      <c r="E94" s="37"/>
      <c r="F94" s="37"/>
      <c r="G94" s="37"/>
      <c r="H94" s="12"/>
    </row>
    <row r="95" spans="1:8" s="13" customFormat="1" ht="18">
      <c r="A95" s="49" t="s">
        <v>97</v>
      </c>
      <c r="B95" s="39"/>
      <c r="C95" s="40"/>
      <c r="D95" s="37"/>
      <c r="E95" s="41"/>
      <c r="F95" s="42">
        <f>F32+F53+F73+F93</f>
        <v>0</v>
      </c>
      <c r="G95" s="37"/>
      <c r="H95" s="12"/>
    </row>
    <row r="96" spans="1:8" s="13" customFormat="1">
      <c r="A96" s="22"/>
      <c r="B96" s="19"/>
      <c r="C96" s="20"/>
      <c r="D96" s="21"/>
      <c r="E96" s="53"/>
      <c r="F96" s="53"/>
      <c r="G96" s="23"/>
      <c r="H96" s="12"/>
    </row>
    <row r="97" spans="1:7">
      <c r="A97" s="24"/>
      <c r="B97" s="24"/>
      <c r="C97" s="24"/>
      <c r="D97" s="24"/>
      <c r="E97" s="24"/>
      <c r="F97" s="24"/>
      <c r="G97" s="24"/>
    </row>
    <row r="160" spans="1:8" s="13" customFormat="1">
      <c r="A160" s="12"/>
      <c r="B160" s="12"/>
      <c r="C160" s="12"/>
      <c r="D160" s="12"/>
      <c r="E160" s="12"/>
      <c r="F160" s="12"/>
      <c r="G160" s="12"/>
      <c r="H160" s="12"/>
    </row>
    <row r="161" spans="1:8" s="13" customFormat="1">
      <c r="A161" s="12"/>
      <c r="B161" s="12"/>
      <c r="C161" s="12"/>
      <c r="D161" s="12"/>
      <c r="E161" s="12"/>
      <c r="F161" s="12"/>
      <c r="G161" s="12"/>
      <c r="H161" s="12"/>
    </row>
    <row r="162" spans="1:8" s="13" customFormat="1">
      <c r="A162" s="12"/>
      <c r="B162" s="12"/>
      <c r="C162" s="12"/>
      <c r="D162" s="12"/>
      <c r="E162" s="12"/>
      <c r="F162" s="12"/>
      <c r="G162" s="12"/>
      <c r="H162" s="12"/>
    </row>
    <row r="163" spans="1:8" s="13" customFormat="1">
      <c r="A163" s="14"/>
      <c r="B163" s="12"/>
      <c r="C163" s="12"/>
      <c r="D163" s="12"/>
      <c r="E163" s="12"/>
      <c r="F163" s="12"/>
      <c r="G163" s="12"/>
      <c r="H163" s="12"/>
    </row>
    <row r="164" spans="1:8" s="13" customFormat="1">
      <c r="A164" s="14"/>
      <c r="B164" s="12"/>
      <c r="C164" s="12"/>
      <c r="D164" s="12"/>
      <c r="E164" s="12"/>
      <c r="F164" s="12"/>
      <c r="G164" s="12"/>
      <c r="H164" s="12"/>
    </row>
    <row r="165" spans="1:8" s="13" customFormat="1">
      <c r="A165" s="12"/>
      <c r="B165" s="12"/>
      <c r="C165" s="12"/>
      <c r="D165" s="12"/>
      <c r="E165" s="12"/>
      <c r="F165" s="12"/>
      <c r="G165" s="12"/>
      <c r="H165" s="12"/>
    </row>
    <row r="166" spans="1:8" s="13" customFormat="1">
      <c r="A166" s="14"/>
      <c r="B166" s="12"/>
      <c r="C166" s="12"/>
      <c r="D166" s="12"/>
      <c r="E166" s="12"/>
      <c r="F166" s="12"/>
      <c r="G166" s="12"/>
      <c r="H166" s="12"/>
    </row>
    <row r="167" spans="1:8" s="13" customFormat="1">
      <c r="A167" s="14"/>
      <c r="B167" s="12"/>
      <c r="C167" s="12"/>
      <c r="D167" s="12"/>
      <c r="E167" s="12"/>
      <c r="F167" s="12"/>
      <c r="G167" s="12"/>
      <c r="H167" s="12"/>
    </row>
    <row r="168" spans="1:8" s="13" customFormat="1">
      <c r="A168" s="14"/>
      <c r="B168" s="12"/>
      <c r="C168" s="12"/>
      <c r="D168" s="12"/>
      <c r="E168" s="12"/>
      <c r="F168" s="12"/>
      <c r="G168" s="12"/>
      <c r="H168" s="12"/>
    </row>
    <row r="169" spans="1:8" s="13" customFormat="1">
      <c r="A169" s="12"/>
      <c r="B169" s="12"/>
      <c r="C169" s="12"/>
      <c r="D169" s="12"/>
      <c r="E169" s="12"/>
      <c r="F169" s="12"/>
      <c r="G169" s="12"/>
      <c r="H169" s="12"/>
    </row>
    <row r="170" spans="1:8" s="13" customFormat="1">
      <c r="A170" s="14"/>
      <c r="B170" s="12"/>
      <c r="C170" s="12"/>
      <c r="D170" s="12"/>
      <c r="E170" s="12"/>
      <c r="F170" s="12"/>
      <c r="G170" s="12"/>
      <c r="H170" s="12"/>
    </row>
    <row r="171" spans="1:8" s="13" customFormat="1">
      <c r="A171" s="14"/>
      <c r="B171" s="12"/>
      <c r="C171" s="12"/>
      <c r="D171" s="12"/>
      <c r="E171" s="12"/>
      <c r="F171" s="12"/>
      <c r="G171" s="12"/>
      <c r="H171" s="12"/>
    </row>
    <row r="172" spans="1:8" s="13" customFormat="1">
      <c r="A172" s="14"/>
      <c r="B172" s="12"/>
      <c r="C172" s="12"/>
      <c r="D172" s="12"/>
      <c r="E172" s="12"/>
      <c r="F172" s="12"/>
      <c r="G172" s="12"/>
      <c r="H172" s="12"/>
    </row>
    <row r="173" spans="1:8" s="13" customFormat="1">
      <c r="A173" s="12"/>
      <c r="B173" s="12"/>
      <c r="C173" s="12"/>
      <c r="D173" s="12"/>
      <c r="E173" s="12"/>
      <c r="F173" s="12"/>
      <c r="G173" s="12"/>
      <c r="H173" s="12"/>
    </row>
    <row r="174" spans="1:8" s="13" customFormat="1">
      <c r="A174" s="12"/>
      <c r="B174" s="12"/>
      <c r="C174" s="12"/>
      <c r="D174" s="12"/>
      <c r="E174" s="12"/>
      <c r="F174" s="12"/>
      <c r="G174" s="12"/>
      <c r="H174" s="12"/>
    </row>
    <row r="175" spans="1:8" s="13" customFormat="1">
      <c r="A175" s="12"/>
      <c r="B175" s="12"/>
      <c r="C175" s="12"/>
      <c r="D175" s="12"/>
      <c r="E175" s="12"/>
      <c r="F175" s="12"/>
      <c r="G175" s="12"/>
      <c r="H175" s="12"/>
    </row>
    <row r="176" spans="1:8" s="13" customFormat="1">
      <c r="A176" s="12"/>
      <c r="B176" s="12"/>
      <c r="C176" s="12"/>
      <c r="D176" s="12"/>
      <c r="E176" s="12"/>
      <c r="F176" s="12"/>
      <c r="G176" s="12"/>
      <c r="H176" s="12"/>
    </row>
    <row r="177" spans="1:8" s="13" customFormat="1">
      <c r="A177" s="12"/>
      <c r="B177" s="12"/>
      <c r="C177" s="12"/>
      <c r="D177" s="12"/>
      <c r="E177" s="12"/>
      <c r="F177" s="12"/>
      <c r="G177" s="12"/>
      <c r="H177" s="12"/>
    </row>
    <row r="178" spans="1:8" s="13" customFormat="1">
      <c r="A178" s="12"/>
      <c r="B178" s="12"/>
      <c r="C178" s="12"/>
      <c r="D178" s="12"/>
      <c r="E178" s="12"/>
      <c r="F178" s="12"/>
      <c r="G178" s="12"/>
      <c r="H178" s="12"/>
    </row>
    <row r="179" spans="1:8" s="13" customFormat="1">
      <c r="A179" s="12"/>
      <c r="B179" s="12"/>
      <c r="C179" s="12"/>
      <c r="D179" s="12"/>
      <c r="E179" s="12"/>
      <c r="F179" s="12"/>
      <c r="G179" s="12"/>
      <c r="H179" s="12"/>
    </row>
    <row r="180" spans="1:8" s="13" customFormat="1">
      <c r="A180" s="12"/>
      <c r="B180" s="12"/>
      <c r="C180" s="12"/>
      <c r="D180" s="12"/>
      <c r="E180" s="12"/>
      <c r="F180" s="12"/>
      <c r="G180" s="12"/>
      <c r="H180" s="12"/>
    </row>
    <row r="181" spans="1:8" s="13" customFormat="1">
      <c r="A181" s="12"/>
      <c r="B181" s="12"/>
      <c r="C181" s="12"/>
      <c r="D181" s="12"/>
      <c r="E181" s="12"/>
      <c r="F181" s="12"/>
      <c r="G181" s="12"/>
      <c r="H181" s="12"/>
    </row>
    <row r="182" spans="1:8" s="13" customFormat="1">
      <c r="A182" s="12"/>
      <c r="B182" s="12"/>
      <c r="C182" s="12"/>
      <c r="D182" s="12"/>
      <c r="E182" s="12"/>
      <c r="F182" s="12"/>
      <c r="G182" s="12"/>
      <c r="H182" s="12"/>
    </row>
    <row r="183" spans="1:8" s="13" customFormat="1">
      <c r="A183" s="12"/>
      <c r="B183" s="12"/>
      <c r="C183" s="12"/>
      <c r="D183" s="12"/>
      <c r="E183" s="12"/>
      <c r="F183" s="12"/>
      <c r="G183" s="12"/>
      <c r="H183" s="12"/>
    </row>
    <row r="184" spans="1:8" s="13" customFormat="1">
      <c r="A184" s="14"/>
      <c r="B184" s="12"/>
      <c r="C184" s="12"/>
      <c r="D184" s="12"/>
      <c r="E184" s="12"/>
      <c r="F184" s="12"/>
      <c r="G184" s="12"/>
      <c r="H184" s="12"/>
    </row>
    <row r="185" spans="1:8" s="13" customFormat="1">
      <c r="A185" s="12"/>
      <c r="B185" s="12"/>
      <c r="C185" s="12"/>
      <c r="D185" s="12"/>
      <c r="E185" s="12"/>
      <c r="F185" s="12"/>
      <c r="G185" s="12"/>
      <c r="H185" s="12"/>
    </row>
    <row r="186" spans="1:8" s="13" customFormat="1">
      <c r="A186" s="12"/>
      <c r="B186" s="12"/>
      <c r="C186" s="12"/>
      <c r="D186" s="12"/>
      <c r="E186" s="12"/>
      <c r="F186" s="12"/>
      <c r="G186" s="12"/>
      <c r="H186" s="12"/>
    </row>
    <row r="187" spans="1:8" s="13" customFormat="1">
      <c r="A187" s="12"/>
      <c r="B187" s="12"/>
      <c r="C187" s="12"/>
      <c r="D187" s="12"/>
      <c r="E187" s="12"/>
      <c r="F187" s="12"/>
      <c r="G187" s="12"/>
      <c r="H187" s="12"/>
    </row>
    <row r="188" spans="1:8" s="13" customFormat="1">
      <c r="A188" s="12"/>
      <c r="B188" s="12"/>
      <c r="C188" s="12"/>
      <c r="D188" s="12"/>
      <c r="E188" s="12"/>
      <c r="F188" s="12"/>
      <c r="G188" s="12"/>
      <c r="H188" s="12"/>
    </row>
    <row r="189" spans="1:8" s="13" customFormat="1">
      <c r="A189" s="12"/>
      <c r="B189" s="12"/>
      <c r="C189" s="12"/>
      <c r="D189" s="12"/>
      <c r="E189" s="12"/>
      <c r="F189" s="12"/>
      <c r="G189" s="12"/>
      <c r="H189" s="12"/>
    </row>
    <row r="190" spans="1:8" s="13" customFormat="1">
      <c r="A190" s="12"/>
      <c r="B190" s="12"/>
      <c r="C190" s="12"/>
      <c r="D190" s="12"/>
      <c r="E190" s="12"/>
      <c r="F190" s="12"/>
      <c r="G190" s="12"/>
      <c r="H190" s="12"/>
    </row>
    <row r="191" spans="1:8" s="13" customFormat="1">
      <c r="A191" s="12"/>
      <c r="B191" s="12"/>
      <c r="C191" s="12"/>
      <c r="D191" s="12"/>
      <c r="E191" s="12"/>
      <c r="F191" s="12"/>
      <c r="G191" s="12"/>
      <c r="H191" s="12"/>
    </row>
    <row r="192" spans="1:8" s="13" customFormat="1">
      <c r="A192" s="12"/>
      <c r="B192" s="12"/>
      <c r="C192" s="12"/>
      <c r="D192" s="12"/>
      <c r="E192" s="12"/>
      <c r="F192" s="12"/>
      <c r="G192" s="12"/>
      <c r="H192" s="12"/>
    </row>
    <row r="193" spans="1:8" s="13" customFormat="1">
      <c r="A193" s="12"/>
      <c r="B193" s="12"/>
      <c r="C193" s="12"/>
      <c r="D193" s="12"/>
      <c r="E193" s="12"/>
      <c r="F193" s="12"/>
      <c r="G193" s="12"/>
      <c r="H193" s="12"/>
    </row>
    <row r="194" spans="1:8" s="13" customFormat="1">
      <c r="A194" s="12"/>
      <c r="B194" s="12"/>
      <c r="C194" s="12"/>
      <c r="D194" s="12"/>
      <c r="E194" s="12"/>
      <c r="F194" s="12"/>
      <c r="G194" s="12"/>
      <c r="H194" s="12"/>
    </row>
    <row r="195" spans="1:8" s="13" customFormat="1">
      <c r="A195" s="12"/>
      <c r="B195" s="12"/>
      <c r="C195" s="12"/>
      <c r="D195" s="12"/>
      <c r="E195" s="12"/>
      <c r="F195" s="12"/>
      <c r="G195" s="12"/>
      <c r="H195" s="12"/>
    </row>
    <row r="196" spans="1:8" s="13" customFormat="1">
      <c r="A196" s="14"/>
      <c r="B196" s="12"/>
      <c r="C196" s="12"/>
      <c r="D196" s="12"/>
      <c r="E196" s="12"/>
      <c r="F196" s="12"/>
      <c r="G196" s="12"/>
      <c r="H196" s="12"/>
    </row>
    <row r="197" spans="1:8" s="13" customFormat="1">
      <c r="A197" s="12"/>
      <c r="B197" s="12"/>
      <c r="C197" s="12"/>
      <c r="D197" s="12"/>
      <c r="E197" s="12"/>
      <c r="F197" s="12"/>
      <c r="G197" s="12"/>
      <c r="H197" s="12"/>
    </row>
    <row r="198" spans="1:8" s="13" customFormat="1">
      <c r="A198" s="12"/>
      <c r="B198" s="12"/>
      <c r="C198" s="12"/>
      <c r="D198" s="12"/>
      <c r="E198" s="12"/>
      <c r="F198" s="12"/>
      <c r="G198" s="12"/>
      <c r="H198" s="12"/>
    </row>
    <row r="199" spans="1:8" s="13" customFormat="1">
      <c r="A199" s="12"/>
      <c r="B199" s="12"/>
      <c r="C199" s="12"/>
      <c r="D199" s="12"/>
      <c r="E199" s="12"/>
      <c r="F199" s="12"/>
      <c r="G199" s="12"/>
      <c r="H199" s="12"/>
    </row>
    <row r="200" spans="1:8" s="13" customFormat="1">
      <c r="A200" s="12"/>
      <c r="B200" s="12"/>
      <c r="C200" s="12"/>
      <c r="D200" s="12"/>
      <c r="E200" s="12"/>
      <c r="F200" s="12"/>
      <c r="G200" s="12"/>
      <c r="H200" s="12"/>
    </row>
    <row r="201" spans="1:8" s="13" customFormat="1">
      <c r="A201" s="12"/>
      <c r="B201" s="12"/>
      <c r="C201" s="12"/>
      <c r="D201" s="12"/>
      <c r="E201" s="12"/>
      <c r="F201" s="12"/>
      <c r="G201" s="12"/>
      <c r="H201" s="12"/>
    </row>
    <row r="202" spans="1:8" s="13" customFormat="1">
      <c r="A202" s="14"/>
      <c r="B202" s="12"/>
      <c r="C202" s="12"/>
      <c r="D202" s="12"/>
      <c r="E202" s="12"/>
      <c r="F202" s="12"/>
      <c r="G202" s="12"/>
      <c r="H202" s="12"/>
    </row>
    <row r="203" spans="1:8" s="13" customFormat="1">
      <c r="A203" s="14"/>
      <c r="B203" s="12"/>
      <c r="C203" s="12"/>
      <c r="D203" s="12"/>
      <c r="E203" s="12"/>
      <c r="F203" s="12"/>
      <c r="G203" s="12"/>
      <c r="H203" s="12"/>
    </row>
    <row r="204" spans="1:8" s="13" customFormat="1">
      <c r="A204" s="12"/>
      <c r="B204" s="12"/>
      <c r="C204" s="12"/>
      <c r="D204" s="12"/>
      <c r="E204" s="12"/>
      <c r="F204" s="12"/>
      <c r="G204" s="12"/>
      <c r="H204" s="12"/>
    </row>
    <row r="205" spans="1:8" s="13" customFormat="1">
      <c r="A205" s="12"/>
      <c r="B205" s="12"/>
      <c r="C205" s="12"/>
      <c r="D205" s="12"/>
      <c r="E205" s="12"/>
      <c r="F205" s="12"/>
      <c r="G205" s="12"/>
      <c r="H205" s="12"/>
    </row>
    <row r="206" spans="1:8" s="13" customFormat="1">
      <c r="A206" s="12"/>
      <c r="B206" s="12"/>
      <c r="C206" s="12"/>
      <c r="D206" s="12"/>
      <c r="E206" s="12"/>
      <c r="F206" s="12"/>
      <c r="G206" s="12"/>
      <c r="H206" s="12"/>
    </row>
    <row r="207" spans="1:8" s="13" customFormat="1">
      <c r="A207" s="12"/>
      <c r="B207" s="12"/>
      <c r="C207" s="12"/>
      <c r="D207" s="12"/>
      <c r="E207" s="12"/>
      <c r="F207" s="12"/>
      <c r="G207" s="12"/>
      <c r="H207" s="12"/>
    </row>
    <row r="208" spans="1:8" s="13" customFormat="1">
      <c r="A208" s="14"/>
      <c r="B208" s="12"/>
      <c r="C208" s="12"/>
      <c r="D208" s="12"/>
      <c r="E208" s="12"/>
      <c r="F208" s="12"/>
      <c r="G208" s="12"/>
      <c r="H208" s="12"/>
    </row>
    <row r="209" spans="1:8" s="13" customFormat="1">
      <c r="A209" s="12"/>
      <c r="B209" s="12"/>
      <c r="C209" s="12"/>
      <c r="D209" s="12"/>
      <c r="E209" s="12"/>
      <c r="F209" s="12"/>
      <c r="G209" s="12"/>
      <c r="H209" s="12"/>
    </row>
    <row r="210" spans="1:8" s="13" customFormat="1">
      <c r="A210" s="14"/>
      <c r="B210" s="12"/>
      <c r="C210" s="12"/>
      <c r="D210" s="12"/>
      <c r="E210" s="12"/>
      <c r="F210" s="12"/>
      <c r="G210" s="12"/>
      <c r="H210" s="12"/>
    </row>
    <row r="211" spans="1:8" s="13" customFormat="1">
      <c r="A211" s="12"/>
      <c r="B211" s="12"/>
      <c r="C211" s="12"/>
      <c r="D211" s="12"/>
      <c r="E211" s="12"/>
      <c r="F211" s="12"/>
      <c r="G211" s="12"/>
      <c r="H211" s="12"/>
    </row>
    <row r="212" spans="1:8" s="13" customFormat="1">
      <c r="A212" s="12"/>
      <c r="B212" s="12"/>
      <c r="C212" s="12"/>
      <c r="D212" s="12"/>
      <c r="E212" s="12"/>
      <c r="F212" s="12"/>
      <c r="G212" s="12"/>
      <c r="H212" s="12"/>
    </row>
    <row r="213" spans="1:8" s="13" customFormat="1">
      <c r="A213" s="14"/>
      <c r="B213" s="12"/>
      <c r="C213" s="12"/>
      <c r="D213" s="12"/>
      <c r="E213" s="12"/>
      <c r="F213" s="12"/>
      <c r="G213" s="12"/>
      <c r="H213" s="12"/>
    </row>
    <row r="214" spans="1:8" s="13" customFormat="1">
      <c r="A214" s="12"/>
      <c r="B214" s="12"/>
      <c r="C214" s="12"/>
      <c r="D214" s="12"/>
      <c r="E214" s="12"/>
      <c r="F214" s="12"/>
      <c r="G214" s="12"/>
      <c r="H214" s="12"/>
    </row>
    <row r="215" spans="1:8" s="13" customFormat="1">
      <c r="A215" s="12"/>
      <c r="B215" s="12"/>
      <c r="C215" s="12"/>
      <c r="D215" s="12"/>
      <c r="E215" s="12"/>
      <c r="F215" s="12"/>
      <c r="G215" s="12"/>
      <c r="H215" s="12"/>
    </row>
    <row r="216" spans="1:8" s="13" customFormat="1">
      <c r="A216" s="14"/>
      <c r="B216" s="12"/>
      <c r="C216" s="12"/>
      <c r="D216" s="12"/>
      <c r="E216" s="12"/>
      <c r="F216" s="12"/>
      <c r="G216" s="12"/>
      <c r="H216" s="12"/>
    </row>
    <row r="217" spans="1:8" s="13" customFormat="1">
      <c r="A217" s="12"/>
      <c r="B217" s="12"/>
      <c r="C217" s="12"/>
      <c r="D217" s="12"/>
      <c r="E217" s="12"/>
      <c r="F217" s="12"/>
      <c r="G217" s="12"/>
      <c r="H217" s="12"/>
    </row>
    <row r="218" spans="1:8" s="13" customFormat="1">
      <c r="A218" s="12"/>
      <c r="B218" s="12"/>
      <c r="C218" s="12"/>
      <c r="D218" s="12"/>
      <c r="E218" s="12"/>
      <c r="F218" s="12"/>
      <c r="G218" s="12"/>
      <c r="H218" s="12"/>
    </row>
    <row r="219" spans="1:8" s="13" customFormat="1">
      <c r="A219" s="12"/>
      <c r="B219" s="12"/>
      <c r="C219" s="12"/>
      <c r="D219" s="12"/>
      <c r="E219" s="12"/>
      <c r="F219" s="12"/>
      <c r="G219" s="12"/>
      <c r="H219" s="12"/>
    </row>
    <row r="220" spans="1:8" s="13" customFormat="1">
      <c r="A220" s="12"/>
      <c r="B220" s="12"/>
      <c r="C220" s="12"/>
      <c r="D220" s="12"/>
      <c r="E220" s="12"/>
      <c r="F220" s="12"/>
      <c r="G220" s="12"/>
      <c r="H220" s="12"/>
    </row>
    <row r="221" spans="1:8" s="13" customFormat="1">
      <c r="A221" s="12"/>
      <c r="B221" s="12"/>
      <c r="C221" s="12"/>
      <c r="D221" s="12"/>
      <c r="E221" s="12"/>
      <c r="F221" s="12"/>
      <c r="G221" s="12"/>
      <c r="H221" s="12"/>
    </row>
    <row r="222" spans="1:8" s="13" customFormat="1">
      <c r="A222" s="12"/>
      <c r="B222" s="12"/>
      <c r="C222" s="12"/>
      <c r="D222" s="12"/>
      <c r="E222" s="12"/>
      <c r="F222" s="12"/>
      <c r="G222" s="12"/>
      <c r="H222" s="12"/>
    </row>
    <row r="223" spans="1:8" s="13" customFormat="1">
      <c r="A223" s="12"/>
      <c r="B223" s="12"/>
      <c r="C223" s="12"/>
      <c r="D223" s="12"/>
      <c r="E223" s="12"/>
      <c r="F223" s="12"/>
      <c r="G223" s="12"/>
      <c r="H223" s="12"/>
    </row>
    <row r="224" spans="1:8" s="13" customFormat="1">
      <c r="A224" s="12"/>
      <c r="B224" s="12"/>
      <c r="C224" s="12"/>
      <c r="D224" s="12"/>
      <c r="E224" s="12"/>
      <c r="F224" s="12"/>
      <c r="G224" s="12"/>
      <c r="H224" s="12"/>
    </row>
    <row r="225" spans="1:8" s="13" customFormat="1">
      <c r="A225" s="12"/>
      <c r="B225" s="12"/>
      <c r="C225" s="12"/>
      <c r="D225" s="12"/>
      <c r="E225" s="12"/>
      <c r="F225" s="12"/>
      <c r="G225" s="12"/>
      <c r="H225" s="12"/>
    </row>
    <row r="226" spans="1:8" s="13" customFormat="1">
      <c r="A226" s="12"/>
      <c r="B226" s="12"/>
      <c r="C226" s="12"/>
      <c r="D226" s="12"/>
      <c r="E226" s="12"/>
      <c r="F226" s="12"/>
      <c r="G226" s="12"/>
      <c r="H226" s="12"/>
    </row>
    <row r="227" spans="1:8" s="13" customFormat="1">
      <c r="A227" s="14"/>
      <c r="B227" s="12"/>
      <c r="C227" s="12"/>
      <c r="D227" s="12"/>
      <c r="E227" s="12"/>
      <c r="F227" s="12"/>
      <c r="G227" s="12"/>
      <c r="H227" s="12"/>
    </row>
    <row r="228" spans="1:8" s="13" customFormat="1">
      <c r="A228" s="12"/>
      <c r="B228" s="12"/>
      <c r="C228" s="12"/>
      <c r="D228" s="12"/>
      <c r="E228" s="12"/>
      <c r="F228" s="12"/>
      <c r="G228" s="12"/>
      <c r="H228" s="12"/>
    </row>
    <row r="229" spans="1:8" s="13" customFormat="1">
      <c r="A229" s="12"/>
      <c r="B229" s="12"/>
      <c r="C229" s="12"/>
      <c r="D229" s="12"/>
      <c r="E229" s="12"/>
      <c r="F229" s="12"/>
      <c r="G229" s="12"/>
      <c r="H229" s="12"/>
    </row>
    <row r="230" spans="1:8" s="13" customFormat="1">
      <c r="A230" s="14"/>
      <c r="B230" s="12"/>
      <c r="C230" s="12"/>
      <c r="D230" s="12"/>
      <c r="E230" s="12"/>
      <c r="F230" s="12"/>
      <c r="G230" s="12"/>
      <c r="H230" s="12"/>
    </row>
    <row r="231" spans="1:8" s="13" customFormat="1">
      <c r="A231" s="12"/>
      <c r="B231" s="12"/>
      <c r="C231" s="12"/>
      <c r="D231" s="12"/>
      <c r="E231" s="12"/>
      <c r="F231" s="12"/>
      <c r="G231" s="12"/>
      <c r="H231" s="12"/>
    </row>
    <row r="232" spans="1:8" s="13" customFormat="1">
      <c r="A232" s="12"/>
      <c r="B232" s="12"/>
      <c r="C232" s="12"/>
      <c r="D232" s="12"/>
      <c r="E232" s="12"/>
      <c r="F232" s="12"/>
      <c r="G232" s="12"/>
      <c r="H232" s="12"/>
    </row>
    <row r="233" spans="1:8" s="13" customFormat="1">
      <c r="A233" s="12"/>
      <c r="B233" s="12"/>
      <c r="C233" s="12"/>
      <c r="D233" s="12"/>
      <c r="E233" s="12"/>
      <c r="F233" s="12"/>
      <c r="G233" s="12"/>
      <c r="H233" s="12"/>
    </row>
    <row r="234" spans="1:8" s="13" customFormat="1">
      <c r="A234" s="12"/>
      <c r="B234" s="12"/>
      <c r="C234" s="12"/>
      <c r="D234" s="12"/>
      <c r="E234" s="12"/>
      <c r="F234" s="12"/>
      <c r="G234" s="12"/>
      <c r="H234" s="12"/>
    </row>
    <row r="235" spans="1:8" s="13" customFormat="1">
      <c r="A235" s="12"/>
      <c r="B235" s="12"/>
      <c r="C235" s="12"/>
      <c r="D235" s="12"/>
      <c r="E235" s="12"/>
      <c r="F235" s="12"/>
      <c r="G235" s="12"/>
      <c r="H235" s="12"/>
    </row>
    <row r="236" spans="1:8" s="13" customFormat="1">
      <c r="A236" s="12"/>
      <c r="B236" s="12"/>
      <c r="C236" s="12"/>
      <c r="D236" s="12"/>
      <c r="E236" s="12"/>
      <c r="F236" s="12"/>
      <c r="G236" s="12"/>
      <c r="H236" s="12"/>
    </row>
    <row r="237" spans="1:8" s="13" customFormat="1">
      <c r="A237" s="12"/>
      <c r="B237" s="12"/>
      <c r="C237" s="12"/>
      <c r="D237" s="12"/>
      <c r="E237" s="12"/>
      <c r="F237" s="12"/>
      <c r="G237" s="12"/>
      <c r="H237" s="12"/>
    </row>
    <row r="238" spans="1:8" s="13" customFormat="1">
      <c r="A238" s="14"/>
      <c r="B238" s="12"/>
      <c r="C238" s="12"/>
      <c r="D238" s="12"/>
      <c r="E238" s="12"/>
      <c r="F238" s="12"/>
      <c r="G238" s="12"/>
      <c r="H238" s="12"/>
    </row>
    <row r="239" spans="1:8" s="13" customFormat="1">
      <c r="A239" s="12"/>
      <c r="B239" s="12"/>
      <c r="C239" s="12"/>
      <c r="D239" s="12"/>
      <c r="E239" s="12"/>
      <c r="F239" s="12"/>
      <c r="G239" s="12"/>
      <c r="H239" s="12"/>
    </row>
    <row r="240" spans="1:8" s="13" customFormat="1">
      <c r="A240" s="12"/>
      <c r="B240" s="12"/>
      <c r="C240" s="12"/>
      <c r="D240" s="12"/>
      <c r="E240" s="12"/>
      <c r="F240" s="12"/>
      <c r="G240" s="12"/>
      <c r="H240" s="12"/>
    </row>
    <row r="241" spans="1:8" s="13" customFormat="1">
      <c r="A241" s="12"/>
      <c r="B241" s="12"/>
      <c r="C241" s="12"/>
      <c r="D241" s="12"/>
      <c r="E241" s="12"/>
      <c r="F241" s="12"/>
      <c r="G241" s="12"/>
      <c r="H241" s="12"/>
    </row>
    <row r="242" spans="1:8" s="13" customFormat="1">
      <c r="A242" s="12"/>
      <c r="B242" s="12"/>
      <c r="C242" s="12"/>
      <c r="D242" s="12"/>
      <c r="E242" s="12"/>
      <c r="F242" s="12"/>
      <c r="G242" s="12"/>
      <c r="H242" s="12"/>
    </row>
    <row r="243" spans="1:8" s="13" customFormat="1">
      <c r="A243" s="12"/>
      <c r="B243" s="12"/>
      <c r="C243" s="12"/>
      <c r="D243" s="12"/>
      <c r="E243" s="12"/>
      <c r="F243" s="12"/>
      <c r="G243" s="12"/>
      <c r="H243" s="12"/>
    </row>
    <row r="244" spans="1:8" s="13" customFormat="1">
      <c r="A244" s="12"/>
      <c r="B244" s="12"/>
      <c r="C244" s="12"/>
      <c r="D244" s="12"/>
      <c r="E244" s="12"/>
      <c r="F244" s="12"/>
      <c r="G244" s="12"/>
      <c r="H244" s="12"/>
    </row>
    <row r="245" spans="1:8" s="13" customFormat="1">
      <c r="A245" s="12"/>
      <c r="B245" s="12"/>
      <c r="C245" s="12"/>
      <c r="D245" s="12"/>
      <c r="E245" s="12"/>
      <c r="F245" s="12"/>
      <c r="G245" s="12"/>
      <c r="H245" s="12"/>
    </row>
    <row r="246" spans="1:8" s="13" customFormat="1">
      <c r="A246" s="12"/>
      <c r="B246" s="12"/>
      <c r="C246" s="12"/>
      <c r="D246" s="12"/>
      <c r="E246" s="12"/>
      <c r="F246" s="12"/>
      <c r="G246" s="12"/>
      <c r="H246" s="12"/>
    </row>
    <row r="247" spans="1:8" s="13" customFormat="1">
      <c r="A247" s="12"/>
      <c r="B247" s="12"/>
      <c r="C247" s="12"/>
      <c r="D247" s="12"/>
      <c r="E247" s="12"/>
      <c r="F247" s="12"/>
      <c r="G247" s="12"/>
      <c r="H247" s="12"/>
    </row>
    <row r="248" spans="1:8" s="13" customFormat="1">
      <c r="A248" s="12"/>
      <c r="B248" s="12"/>
      <c r="C248" s="12"/>
      <c r="D248" s="12"/>
      <c r="E248" s="12"/>
      <c r="F248" s="12"/>
      <c r="G248" s="12"/>
      <c r="H248" s="12"/>
    </row>
    <row r="249" spans="1:8" s="13" customFormat="1">
      <c r="A249" s="12"/>
      <c r="B249" s="12"/>
      <c r="C249" s="12"/>
      <c r="D249" s="12"/>
      <c r="E249" s="12"/>
      <c r="F249" s="12"/>
      <c r="G249" s="12"/>
      <c r="H249" s="12"/>
    </row>
    <row r="250" spans="1:8" s="13" customFormat="1">
      <c r="A250" s="12"/>
      <c r="B250" s="12"/>
      <c r="C250" s="12"/>
      <c r="D250" s="12"/>
      <c r="E250" s="12"/>
      <c r="F250" s="12"/>
      <c r="G250" s="12"/>
      <c r="H250" s="12"/>
    </row>
    <row r="251" spans="1:8" s="13" customFormat="1">
      <c r="A251" s="12"/>
      <c r="B251" s="12"/>
      <c r="C251" s="12"/>
      <c r="D251" s="12"/>
      <c r="E251" s="12"/>
      <c r="F251" s="12"/>
      <c r="G251" s="12"/>
      <c r="H251" s="12"/>
    </row>
    <row r="252" spans="1:8" s="13" customFormat="1">
      <c r="A252" s="12"/>
      <c r="B252" s="12"/>
      <c r="C252" s="12"/>
      <c r="D252" s="12"/>
      <c r="E252" s="12"/>
      <c r="F252" s="12"/>
      <c r="G252" s="12"/>
      <c r="H252" s="12"/>
    </row>
    <row r="253" spans="1:8" s="13" customFormat="1">
      <c r="A253" s="12"/>
      <c r="B253" s="12"/>
      <c r="C253" s="12"/>
      <c r="D253" s="12"/>
      <c r="E253" s="12"/>
      <c r="F253" s="12"/>
      <c r="G253" s="12"/>
      <c r="H253" s="12"/>
    </row>
    <row r="254" spans="1:8" s="13" customFormat="1">
      <c r="A254" s="12"/>
      <c r="B254" s="12"/>
      <c r="C254" s="12"/>
      <c r="D254" s="12"/>
      <c r="E254" s="12"/>
      <c r="F254" s="12"/>
      <c r="G254" s="12"/>
      <c r="H254" s="12"/>
    </row>
    <row r="255" spans="1:8" s="13" customFormat="1">
      <c r="A255" s="12"/>
      <c r="B255" s="12"/>
      <c r="C255" s="12"/>
      <c r="D255" s="12"/>
      <c r="E255" s="12"/>
      <c r="F255" s="12"/>
      <c r="G255" s="12"/>
      <c r="H255" s="12"/>
    </row>
    <row r="256" spans="1:8" s="13" customFormat="1">
      <c r="A256" s="12"/>
      <c r="B256" s="12"/>
      <c r="C256" s="12"/>
      <c r="D256" s="12"/>
      <c r="E256" s="12"/>
      <c r="F256" s="12"/>
      <c r="G256" s="12"/>
      <c r="H256" s="12"/>
    </row>
    <row r="257" spans="1:8" s="13" customFormat="1">
      <c r="A257" s="12"/>
      <c r="B257" s="12"/>
      <c r="C257" s="12"/>
      <c r="D257" s="12"/>
      <c r="E257" s="12"/>
      <c r="F257" s="12"/>
      <c r="G257" s="12"/>
      <c r="H257" s="12"/>
    </row>
    <row r="258" spans="1:8" s="13" customFormat="1">
      <c r="A258" s="12"/>
      <c r="B258" s="12"/>
      <c r="C258" s="12"/>
      <c r="D258" s="12"/>
      <c r="E258" s="12"/>
      <c r="F258" s="12"/>
      <c r="G258" s="12"/>
      <c r="H258" s="12"/>
    </row>
    <row r="259" spans="1:8" s="13" customFormat="1">
      <c r="A259" s="12"/>
      <c r="B259" s="12"/>
      <c r="C259" s="12"/>
      <c r="D259" s="12"/>
      <c r="E259" s="12"/>
      <c r="F259" s="12"/>
      <c r="G259" s="12"/>
      <c r="H259" s="12"/>
    </row>
    <row r="260" spans="1:8" s="13" customFormat="1">
      <c r="A260" s="12"/>
      <c r="B260" s="12"/>
      <c r="C260" s="12"/>
      <c r="D260" s="12"/>
      <c r="E260" s="12"/>
      <c r="F260" s="12"/>
      <c r="G260" s="12"/>
      <c r="H260" s="12"/>
    </row>
    <row r="261" spans="1:8" s="13" customFormat="1">
      <c r="A261" s="12"/>
      <c r="B261" s="12"/>
      <c r="C261" s="12"/>
      <c r="D261" s="12"/>
      <c r="E261" s="12"/>
      <c r="F261" s="12"/>
      <c r="G261" s="12"/>
      <c r="H261" s="12"/>
    </row>
    <row r="262" spans="1:8" s="13" customFormat="1">
      <c r="A262" s="12"/>
      <c r="B262" s="12"/>
      <c r="C262" s="12"/>
      <c r="D262" s="12"/>
      <c r="E262" s="12"/>
      <c r="F262" s="12"/>
      <c r="G262" s="12"/>
      <c r="H262" s="12"/>
    </row>
    <row r="263" spans="1:8" s="13" customFormat="1">
      <c r="A263" s="14"/>
      <c r="B263" s="12"/>
      <c r="C263" s="12"/>
      <c r="D263" s="12"/>
      <c r="E263" s="12"/>
      <c r="F263" s="12"/>
      <c r="G263" s="12"/>
      <c r="H263" s="12"/>
    </row>
    <row r="264" spans="1:8" s="13" customFormat="1">
      <c r="A264" s="12"/>
      <c r="B264" s="12"/>
      <c r="C264" s="12"/>
      <c r="D264" s="12"/>
      <c r="E264" s="12"/>
      <c r="F264" s="12"/>
      <c r="G264" s="12"/>
      <c r="H264" s="12"/>
    </row>
    <row r="265" spans="1:8" s="13" customFormat="1">
      <c r="A265" s="14"/>
      <c r="B265" s="12"/>
      <c r="C265" s="12"/>
      <c r="D265" s="12"/>
      <c r="E265" s="12"/>
      <c r="F265" s="12"/>
      <c r="G265" s="12"/>
      <c r="H265" s="12"/>
    </row>
    <row r="266" spans="1:8" s="13" customFormat="1">
      <c r="A266" s="12"/>
      <c r="B266" s="12"/>
      <c r="C266" s="12"/>
      <c r="D266" s="12"/>
      <c r="E266" s="12"/>
      <c r="F266" s="12"/>
      <c r="G266" s="12"/>
      <c r="H266" s="12"/>
    </row>
    <row r="267" spans="1:8" s="13" customFormat="1">
      <c r="A267" s="12"/>
      <c r="B267" s="12"/>
      <c r="C267" s="12"/>
      <c r="D267" s="12"/>
      <c r="E267" s="12"/>
      <c r="F267" s="12"/>
      <c r="G267" s="12"/>
      <c r="H267" s="12"/>
    </row>
    <row r="268" spans="1:8" s="13" customFormat="1">
      <c r="A268" s="12"/>
      <c r="B268" s="12"/>
      <c r="C268" s="12"/>
      <c r="D268" s="12"/>
      <c r="E268" s="12"/>
      <c r="F268" s="12"/>
      <c r="G268" s="12"/>
      <c r="H268" s="12"/>
    </row>
    <row r="269" spans="1:8" s="13" customFormat="1">
      <c r="A269" s="12"/>
      <c r="B269" s="12"/>
      <c r="C269" s="12"/>
      <c r="D269" s="12"/>
      <c r="E269" s="12"/>
      <c r="F269" s="12"/>
      <c r="G269" s="12"/>
      <c r="H269" s="12"/>
    </row>
    <row r="270" spans="1:8" s="13" customFormat="1">
      <c r="A270" s="12"/>
      <c r="B270" s="12"/>
      <c r="C270" s="12"/>
      <c r="D270" s="12"/>
      <c r="E270" s="12"/>
      <c r="F270" s="12"/>
      <c r="G270" s="12"/>
      <c r="H270" s="12"/>
    </row>
    <row r="271" spans="1:8" s="13" customFormat="1">
      <c r="A271" s="12"/>
      <c r="B271" s="12"/>
      <c r="C271" s="12"/>
      <c r="D271" s="12"/>
      <c r="E271" s="12"/>
      <c r="F271" s="12"/>
      <c r="G271" s="12"/>
      <c r="H271" s="12"/>
    </row>
    <row r="272" spans="1:8" s="13" customFormat="1">
      <c r="A272" s="12"/>
      <c r="B272" s="12"/>
      <c r="C272" s="12"/>
      <c r="D272" s="12"/>
      <c r="E272" s="12"/>
      <c r="F272" s="12"/>
      <c r="G272" s="12"/>
      <c r="H272" s="12"/>
    </row>
    <row r="273" spans="1:8" s="13" customFormat="1">
      <c r="A273" s="12"/>
      <c r="B273" s="12"/>
      <c r="C273" s="12"/>
      <c r="D273" s="12"/>
      <c r="E273" s="12"/>
      <c r="F273" s="12"/>
      <c r="G273" s="12"/>
      <c r="H273" s="12"/>
    </row>
    <row r="274" spans="1:8" s="13" customFormat="1">
      <c r="A274" s="12"/>
      <c r="B274" s="12"/>
      <c r="C274" s="12"/>
      <c r="D274" s="12"/>
      <c r="E274" s="12"/>
      <c r="F274" s="12"/>
      <c r="G274" s="12"/>
      <c r="H274" s="12"/>
    </row>
    <row r="275" spans="1:8" s="13" customFormat="1">
      <c r="A275" s="12"/>
      <c r="B275" s="12"/>
      <c r="C275" s="12"/>
      <c r="D275" s="12"/>
      <c r="E275" s="12"/>
      <c r="F275" s="12"/>
      <c r="G275" s="12"/>
      <c r="H275" s="12"/>
    </row>
    <row r="276" spans="1:8" s="13" customFormat="1">
      <c r="A276" s="12"/>
      <c r="B276" s="12"/>
      <c r="C276" s="12"/>
      <c r="D276" s="12"/>
      <c r="E276" s="12"/>
      <c r="F276" s="12"/>
      <c r="G276" s="12"/>
      <c r="H276" s="12"/>
    </row>
    <row r="277" spans="1:8" s="13" customFormat="1">
      <c r="A277" s="14"/>
      <c r="B277" s="12"/>
      <c r="C277" s="12"/>
      <c r="D277" s="12"/>
      <c r="E277" s="12"/>
      <c r="F277" s="12"/>
      <c r="G277" s="12"/>
      <c r="H277" s="12"/>
    </row>
    <row r="278" spans="1:8" s="13" customFormat="1">
      <c r="A278" s="12"/>
      <c r="B278" s="12"/>
      <c r="C278" s="12"/>
      <c r="D278" s="12"/>
      <c r="E278" s="12"/>
      <c r="F278" s="12"/>
      <c r="G278" s="12"/>
      <c r="H278" s="12"/>
    </row>
    <row r="279" spans="1:8" s="13" customFormat="1">
      <c r="A279" s="14"/>
      <c r="B279" s="12"/>
      <c r="C279" s="12"/>
      <c r="D279" s="12"/>
      <c r="E279" s="12"/>
      <c r="F279" s="12"/>
      <c r="G279" s="12"/>
      <c r="H279" s="12"/>
    </row>
    <row r="280" spans="1:8" s="13" customFormat="1">
      <c r="A280" s="12"/>
      <c r="B280" s="12"/>
      <c r="C280" s="12"/>
      <c r="D280" s="12"/>
      <c r="E280" s="12"/>
      <c r="F280" s="12"/>
      <c r="G280" s="12"/>
      <c r="H280" s="12"/>
    </row>
    <row r="281" spans="1:8" s="13" customFormat="1">
      <c r="A281" s="14"/>
      <c r="B281" s="12"/>
      <c r="C281" s="12"/>
      <c r="D281" s="12"/>
      <c r="E281" s="12"/>
      <c r="F281" s="12"/>
      <c r="G281" s="12"/>
      <c r="H281" s="12"/>
    </row>
    <row r="282" spans="1:8" s="13" customFormat="1">
      <c r="A282" s="12"/>
      <c r="B282" s="12"/>
      <c r="C282" s="12"/>
      <c r="D282" s="12"/>
      <c r="E282" s="12"/>
      <c r="F282" s="12"/>
      <c r="G282" s="12"/>
      <c r="H282" s="12"/>
    </row>
    <row r="283" spans="1:8" s="13" customFormat="1">
      <c r="A283" s="12"/>
      <c r="B283" s="12"/>
      <c r="C283" s="12"/>
      <c r="D283" s="12"/>
      <c r="E283" s="12"/>
      <c r="F283" s="12"/>
      <c r="G283" s="12"/>
      <c r="H283" s="12"/>
    </row>
    <row r="284" spans="1:8" s="13" customFormat="1">
      <c r="A284" s="12"/>
      <c r="B284" s="12"/>
      <c r="C284" s="12"/>
      <c r="D284" s="12"/>
      <c r="E284" s="12"/>
      <c r="F284" s="12"/>
      <c r="G284" s="12"/>
      <c r="H284" s="12"/>
    </row>
    <row r="285" spans="1:8" s="13" customFormat="1">
      <c r="A285" s="12"/>
      <c r="B285" s="12"/>
      <c r="C285" s="12"/>
      <c r="D285" s="12"/>
      <c r="E285" s="12"/>
      <c r="F285" s="12"/>
      <c r="G285" s="12"/>
      <c r="H285" s="12"/>
    </row>
    <row r="286" spans="1:8" s="13" customFormat="1">
      <c r="A286" s="12"/>
      <c r="B286" s="12"/>
      <c r="C286" s="12"/>
      <c r="D286" s="12"/>
      <c r="E286" s="12"/>
      <c r="F286" s="12"/>
      <c r="G286" s="12"/>
      <c r="H286" s="12"/>
    </row>
    <row r="287" spans="1:8" s="13" customFormat="1">
      <c r="A287" s="12"/>
      <c r="B287" s="12"/>
      <c r="C287" s="12"/>
      <c r="D287" s="12"/>
      <c r="E287" s="12"/>
      <c r="F287" s="12"/>
      <c r="G287" s="12"/>
      <c r="H287" s="12"/>
    </row>
    <row r="288" spans="1:8" s="13" customFormat="1">
      <c r="A288" s="12"/>
      <c r="B288" s="12"/>
      <c r="C288" s="12"/>
      <c r="D288" s="12"/>
      <c r="E288" s="12"/>
      <c r="F288" s="12"/>
      <c r="G288" s="12"/>
      <c r="H288" s="12"/>
    </row>
    <row r="289" spans="1:8" s="13" customFormat="1">
      <c r="A289" s="12"/>
      <c r="B289" s="12"/>
      <c r="C289" s="12"/>
      <c r="D289" s="12"/>
      <c r="E289" s="12"/>
      <c r="F289" s="12"/>
      <c r="G289" s="12"/>
      <c r="H289" s="12"/>
    </row>
    <row r="292" spans="1:8" s="13" customFormat="1">
      <c r="A292" s="12"/>
      <c r="B292" s="12"/>
      <c r="C292" s="12"/>
      <c r="D292" s="12"/>
      <c r="E292" s="12"/>
      <c r="F292" s="12"/>
      <c r="G292" s="12"/>
      <c r="H292" s="12"/>
    </row>
    <row r="293" spans="1:8" s="13" customFormat="1">
      <c r="A293" s="12"/>
      <c r="B293" s="12"/>
      <c r="C293" s="12"/>
      <c r="D293" s="12"/>
      <c r="E293" s="12"/>
      <c r="F293" s="12"/>
      <c r="G293" s="12"/>
      <c r="H293" s="12"/>
    </row>
    <row r="294" spans="1:8" s="13" customFormat="1">
      <c r="A294" s="12"/>
      <c r="B294" s="12"/>
      <c r="C294" s="12"/>
      <c r="D294" s="12"/>
      <c r="E294" s="12"/>
      <c r="F294" s="12"/>
      <c r="G294" s="12"/>
      <c r="H294" s="12"/>
    </row>
    <row r="295" spans="1:8" s="13" customFormat="1">
      <c r="A295" s="12"/>
      <c r="B295" s="12"/>
      <c r="C295" s="12"/>
      <c r="D295" s="12"/>
      <c r="E295" s="12"/>
      <c r="F295" s="12"/>
      <c r="G295" s="12"/>
      <c r="H295" s="12"/>
    </row>
    <row r="296" spans="1:8" s="13" customFormat="1">
      <c r="A296" s="12"/>
      <c r="B296" s="12"/>
      <c r="C296" s="12"/>
      <c r="D296" s="12"/>
      <c r="E296" s="12"/>
      <c r="F296" s="12"/>
      <c r="G296" s="12"/>
      <c r="H296" s="12"/>
    </row>
    <row r="297" spans="1:8" s="13" customFormat="1">
      <c r="A297" s="12"/>
      <c r="B297" s="12"/>
      <c r="C297" s="12"/>
      <c r="D297" s="12"/>
      <c r="E297" s="12"/>
      <c r="F297" s="12"/>
      <c r="G297" s="12"/>
      <c r="H297" s="12"/>
    </row>
    <row r="298" spans="1:8" s="13" customFormat="1">
      <c r="A298" s="12"/>
      <c r="B298" s="12"/>
      <c r="C298" s="12"/>
      <c r="D298" s="12"/>
      <c r="E298" s="12"/>
      <c r="F298" s="12"/>
      <c r="G298" s="12"/>
      <c r="H298" s="12"/>
    </row>
  </sheetData>
  <mergeCells count="2">
    <mergeCell ref="A6:G6"/>
    <mergeCell ref="E96:F96"/>
  </mergeCells>
  <pageMargins left="0.43307086614173229" right="0.47244094488188981" top="0.55118110236220474" bottom="0.47244094488188981" header="0.23622047244094491" footer="0.19685039370078741"/>
  <pageSetup scale="43" orientation="portrait" r:id="rId1"/>
  <headerFooter alignWithMargins="0">
    <oddFooter>Page &amp;P&amp;RHUMAN_MILK_TEMPLATE_300309.xls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Health Canada - Santé Canada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Eleonora Swist</dc:creator>
  <cp:keywords/>
  <dc:description/>
  <cp:lastModifiedBy>MURIEL, Jo-ann Rivera</cp:lastModifiedBy>
  <cp:revision/>
  <dcterms:created xsi:type="dcterms:W3CDTF">2018-11-13T13:59:08Z</dcterms:created>
  <dcterms:modified xsi:type="dcterms:W3CDTF">2023-03-23T13:33:35Z</dcterms:modified>
  <cp:category/>
  <cp:contentStatus/>
</cp:coreProperties>
</file>