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4.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https://gavinet-my.sharepoint.com/personal/ghans_gavi_org/Documents/Desktop/5.0 Budget Template/Emergency Template/"/>
    </mc:Choice>
  </mc:AlternateContent>
  <xr:revisionPtr revIDLastSave="198" documentId="11_CB73533AE9E759DC64DA4AEC6D0F0847A3DDD24F" xr6:coauthVersionLast="47" xr6:coauthVersionMax="47" xr10:uidLastSave="{9506BE9C-9BAE-4037-90DE-A26F913C9FD5}"/>
  <bookViews>
    <workbookView xWindow="-110" yWindow="-110" windowWidth="19420" windowHeight="10420" xr2:uid="{00000000-000D-0000-FFFF-FFFF00000000}"/>
  </bookViews>
  <sheets>
    <sheet name="Instructions" sheetId="3" r:id="rId1"/>
    <sheet name="Summary Table in Application" sheetId="1" r:id="rId2"/>
    <sheet name="Op Costs Detail" sheetId="2" r:id="rId3"/>
    <sheet name="Gavi Investment Framework" sheetId="6" r:id="rId4"/>
  </sheets>
  <externalReferences>
    <externalReference r:id="rId5"/>
  </externalReferences>
  <definedNames>
    <definedName name="CCEOP_Details">#REF!</definedName>
    <definedName name="CountriesList">[1]Mapping!$E$5:$E$76</definedName>
    <definedName name="CountriesParameters">[1]Mapping!$E$5:$L$76</definedName>
    <definedName name="GT">'[1]Summary analysis'!#REF!</definedName>
    <definedName name="HSS">[1]Mapping!$X$5</definedName>
    <definedName name="Name">'[1]Summary analysis'!#REF!</definedName>
    <definedName name="_xlnm.Print_Area" localSheetId="2">'Op Costs Detail'!$A$1:$K$45</definedName>
    <definedName name="T_CCEOP">#REF!</definedName>
    <definedName name="Years">'[1]Summary analysis'!#REF!</definedName>
    <definedName name="Z_178C15A6_2EC9_45A0_B8F0_0B6024968418_.wvu.PrintArea" localSheetId="2" hidden="1">'Op Costs Detail'!$A$1:$K$45</definedName>
    <definedName name="Z_36CFCF2E_EDE0_439D_B7BC_FEAD06DD2DF4_.wvu.PrintArea" localSheetId="2" hidden="1">'Op Costs Detail'!$A$1:$K$45</definedName>
    <definedName name="Z_39B61D35_4102_4581_8F83_7033FD5816A0_.wvu.PrintArea" localSheetId="2" hidden="1">'Op Costs Detail'!$A$1:$K$45</definedName>
    <definedName name="Z_7DD6D16D_73FA_4C6B_BE0F_4C23985745B8_.wvu.PrintArea" localSheetId="2" hidden="1">'Op Costs Detail'!$A$1:$K$45</definedName>
    <definedName name="Z_B4CA211C_B814_418E_9378_4520A8E3C8E6_.wvu.PrintArea" localSheetId="0" hidden="1">Instructions!$A$4:$B$12</definedName>
    <definedName name="Z_B4CA211C_B814_418E_9378_4520A8E3C8E6_.wvu.PrintArea" localSheetId="2" hidden="1">'Op Costs Detail'!$A$1:$K$45</definedName>
    <definedName name="Z_B4CA211C_B814_418E_9378_4520A8E3C8E6_.wvu.PrintArea" localSheetId="1" hidden="1">'Summary Table in Application'!$A$4:$G$23</definedName>
    <definedName name="Z_CD98C1D8_15A8_4832_81F0_2417FAB79B61_.wvu.PrintArea" localSheetId="2" hidden="1">'Op Costs Detail'!$A$1:$K$45</definedName>
    <definedName name="Z_F5BAD8B3_A2F7_498C_9CA9_6E137EEFD3D2_.wvu.PrintArea" localSheetId="2" hidden="1">'Op Costs Detail'!$A$1:$K$45</definedName>
    <definedName name="Z_FBDF1379_6FD2_4D19_8E92_D3CB1360935F_.wvu.PrintArea" localSheetId="2" hidden="1">'Op Costs Detail'!$A$1:$K$45</definedName>
  </definedNames>
  <calcPr calcId="191029"/>
  <customWorkbookViews>
    <customWorkbookView name="Isabel Murray - Personal View" guid="{FBDF1379-6FD2-4D19-8E92-D3CB1360935F}" mergeInterval="0" personalView="1" xWindow="-1193" yWindow="103" windowWidth="1111" windowHeight="914" activeSheetId="3"/>
    <customWorkbookView name="CEPA - Personal View" guid="{F5BAD8B3-A2F7-498C-9CA9-6E137EEFD3D2}" mergeInterval="0" personalView="1" maximized="1" xWindow="-8" yWindow="-8" windowWidth="1296" windowHeight="1000" activeSheetId="3" showComments="commIndAndComment"/>
    <customWorkbookView name="Alice Gilbert - Personal View" guid="{B4CA211C-B814-418E-9378-4520A8E3C8E6}" mergeInterval="0" personalView="1" maximized="1" xWindow="-8" yWindow="-8" windowWidth="1296" windowHeight="1000" activeSheetId="3" showComments="commIndAndComment"/>
    <customWorkbookView name="AS - Personal View" guid="{178C15A6-2EC9-45A0-B8F0-0B6024968418}" mergeInterval="0" personalView="1" maximized="1" windowWidth="1916" windowHeight="854" activeSheetId="2"/>
    <customWorkbookView name="Adrien Serres - Personal View" guid="{7DD6D16D-73FA-4C6B-BE0F-4C23985745B8}" mergeInterval="0" personalView="1" maximized="1" xWindow="-8" yWindow="-8" windowWidth="1936" windowHeight="1056" activeSheetId="2"/>
    <customWorkbookView name="Verena Oustin - Personal View" guid="{36CFCF2E-EDE0-439D-B7BC-FEAD06DD2DF4}" mergeInterval="0" personalView="1" maximized="1" xWindow="-8" yWindow="-8" windowWidth="1696" windowHeight="1026" activeSheetId="3"/>
    <customWorkbookView name="Kaveri - Personal View" guid="{39B61D35-4102-4581-8F83-7033FD5816A0}" mergeInterval="0" personalView="1" maximized="1" xWindow="-8" yWindow="-8" windowWidth="1696" windowHeight="1026" activeSheetId="3"/>
    <customWorkbookView name="Melissa Ko - Personal View" guid="{CD98C1D8-15A8-4832-81F0-2417FAB79B61}" mergeInterval="0" personalView="1" maximized="1" xWindow="-8" yWindow="-8" windowWidth="1382" windowHeight="74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2" l="1"/>
  <c r="F10" i="2"/>
  <c r="F9" i="2"/>
  <c r="K45" i="2" l="1"/>
  <c r="J45" i="2"/>
  <c r="I45" i="2"/>
  <c r="H45" i="2"/>
  <c r="F44" i="2" l="1"/>
  <c r="F43" i="2" s="1"/>
  <c r="G43" i="2" s="1"/>
  <c r="F42" i="2"/>
  <c r="F41" i="2"/>
  <c r="F39" i="2"/>
  <c r="F38" i="2"/>
  <c r="F37" i="2"/>
  <c r="F35" i="2"/>
  <c r="F33" i="2"/>
  <c r="F31" i="2"/>
  <c r="F30" i="2"/>
  <c r="F29" i="2"/>
  <c r="F27" i="2"/>
  <c r="F26" i="2"/>
  <c r="F25" i="2"/>
  <c r="F23" i="2"/>
  <c r="F22" i="2"/>
  <c r="F21" i="2"/>
  <c r="F19" i="2"/>
  <c r="F18" i="2"/>
  <c r="F17" i="2"/>
  <c r="F15" i="2"/>
  <c r="F14" i="2"/>
  <c r="F13" i="2"/>
  <c r="F11" i="2"/>
  <c r="F8" i="2" s="1"/>
  <c r="G8" i="2" s="1"/>
  <c r="G18" i="1"/>
  <c r="F18" i="1"/>
  <c r="E18" i="1"/>
  <c r="D18" i="1"/>
  <c r="G17" i="1"/>
  <c r="F17" i="1"/>
  <c r="E17" i="1"/>
  <c r="D17" i="1"/>
  <c r="G16" i="1"/>
  <c r="F16" i="1"/>
  <c r="E16" i="1"/>
  <c r="D16" i="1"/>
  <c r="G15" i="1"/>
  <c r="F15" i="1"/>
  <c r="E15" i="1"/>
  <c r="D15" i="1"/>
  <c r="G14" i="1"/>
  <c r="F14" i="1"/>
  <c r="E14" i="1"/>
  <c r="D14" i="1"/>
  <c r="G13" i="1"/>
  <c r="F13" i="1"/>
  <c r="E13" i="1"/>
  <c r="D13" i="1"/>
  <c r="G12" i="1"/>
  <c r="F12" i="1"/>
  <c r="E12" i="1"/>
  <c r="D12" i="1"/>
  <c r="G11" i="1"/>
  <c r="F11" i="1"/>
  <c r="E11" i="1"/>
  <c r="D11" i="1"/>
  <c r="G10" i="1"/>
  <c r="F10" i="1"/>
  <c r="E10" i="1"/>
  <c r="D10" i="1"/>
  <c r="G9" i="1"/>
  <c r="F9" i="1"/>
  <c r="E9" i="1"/>
  <c r="D9" i="1"/>
  <c r="D19" i="1" s="1"/>
  <c r="F19" i="1" l="1"/>
  <c r="C18" i="1"/>
  <c r="F12" i="2"/>
  <c r="G12" i="2" s="1"/>
  <c r="F40" i="2"/>
  <c r="G40" i="2" s="1"/>
  <c r="F28" i="2"/>
  <c r="G28" i="2" s="1"/>
  <c r="F16" i="2"/>
  <c r="G16" i="2" s="1"/>
  <c r="F20" i="2"/>
  <c r="G20" i="2" s="1"/>
  <c r="F24" i="2"/>
  <c r="G24" i="2" s="1"/>
  <c r="L45" i="2"/>
  <c r="G19" i="1"/>
  <c r="F32" i="2"/>
  <c r="G32" i="2" s="1"/>
  <c r="E19" i="1"/>
  <c r="F36" i="2"/>
  <c r="G36" i="2" s="1"/>
  <c r="C9" i="1"/>
  <c r="G45" i="2" l="1"/>
  <c r="C11" i="1"/>
  <c r="C12" i="1"/>
  <c r="C13" i="1"/>
  <c r="C14" i="1"/>
  <c r="C16" i="1"/>
  <c r="C15" i="1"/>
  <c r="C17" i="1"/>
  <c r="C10" i="1"/>
  <c r="F45" i="2"/>
  <c r="C19" i="1" l="1"/>
  <c r="L47" i="2"/>
</calcChain>
</file>

<file path=xl/sharedStrings.xml><?xml version="1.0" encoding="utf-8"?>
<sst xmlns="http://schemas.openxmlformats.org/spreadsheetml/2006/main" count="212" uniqueCount="159">
  <si>
    <t>TOTAL</t>
  </si>
  <si>
    <t>Unit price
(local currency)</t>
  </si>
  <si>
    <t>Total
(local currency)</t>
  </si>
  <si>
    <t>Total
in US$</t>
  </si>
  <si>
    <t>Government contribution</t>
  </si>
  <si>
    <t>Detail… [please add further lines as necessary]</t>
  </si>
  <si>
    <t xml:space="preserve">Current exchange rate to 1 USD: </t>
  </si>
  <si>
    <t>Target Population size:</t>
  </si>
  <si>
    <t>Unit Description (e.g. name of training or item)</t>
  </si>
  <si>
    <t>Country</t>
  </si>
  <si>
    <t>Does the total match all contributions?</t>
  </si>
  <si>
    <t>Partner(s) contribution</t>
  </si>
  <si>
    <t xml:space="preserve"> </t>
  </si>
  <si>
    <t>Government support</t>
  </si>
  <si>
    <t>Partners' support*</t>
  </si>
  <si>
    <t>TOTAL COST</t>
  </si>
  <si>
    <t>US$</t>
  </si>
  <si>
    <t>Total</t>
  </si>
  <si>
    <t>* If more than one partner is providing financial support to a specific cost category, please list all partners for that category and the amount of support provided.</t>
  </si>
  <si>
    <t>Cells shaded in grey will self-calculate</t>
  </si>
  <si>
    <t>Please edit the list of items to match country plans. The total costs in each cost category should match those in the summary table in the Gavi application form</t>
  </si>
  <si>
    <t>Requested Gavi contribution</t>
  </si>
  <si>
    <r>
      <t>Comment on Input Unit price</t>
    </r>
    <r>
      <rPr>
        <b/>
        <sz val="11"/>
        <color rgb="FFFF0000"/>
        <rFont val="Calibri"/>
        <family val="2"/>
        <scheme val="minor"/>
      </rPr>
      <t>*</t>
    </r>
  </si>
  <si>
    <r>
      <rPr>
        <b/>
        <sz val="14"/>
        <color rgb="FFFF0000"/>
        <rFont val="Calibri"/>
        <family val="2"/>
        <scheme val="minor"/>
      </rPr>
      <t>*</t>
    </r>
    <r>
      <rPr>
        <b/>
        <sz val="11"/>
        <color rgb="FFFF0000"/>
        <rFont val="Calibri"/>
        <family val="2"/>
        <scheme val="minor"/>
      </rPr>
      <t xml:space="preserve"> Budget assumptions, unit cost justifications and explanations must be given. This information can be entered directly in the column ‘</t>
    </r>
    <r>
      <rPr>
        <b/>
        <i/>
        <sz val="11"/>
        <color rgb="FFFF0000"/>
        <rFont val="Calibri"/>
        <family val="2"/>
        <scheme val="minor"/>
      </rPr>
      <t>Comment on Input Unit Cost</t>
    </r>
    <r>
      <rPr>
        <b/>
        <sz val="11"/>
        <color rgb="FFFF0000"/>
        <rFont val="Calibri"/>
        <family val="2"/>
        <scheme val="minor"/>
      </rPr>
      <t>' or submitted as a separate attachment to provide additional detail. 
References to attachments or additional cost information must be made in the 'Comment on input unit price' column.</t>
    </r>
  </si>
  <si>
    <t>The budget must be consistent with the upper limits allowable for funding as per the vaccine specific guidelines.</t>
  </si>
  <si>
    <t>Applicants are required to use the template provided by Gavi.</t>
  </si>
  <si>
    <t>The unit costs must be similar to those used by the Government in the country.</t>
  </si>
  <si>
    <t xml:space="preserve">Detail of Vaccine Introduction Grant or Operational support for campaigns </t>
  </si>
  <si>
    <t>Other</t>
  </si>
  <si>
    <t>Other
(Describe)</t>
  </si>
  <si>
    <t>Service Delivery</t>
  </si>
  <si>
    <t>Health Financing</t>
  </si>
  <si>
    <t xml:space="preserve">Applicants must prepare a detailed budget for the operational costs for campaigns as part of their application. </t>
  </si>
  <si>
    <t>Budget assumptions, unit cost justifications and explanations must be provided. This information can be entered directly in the column ‘Comment on Input Unit Cost' on the tab 'Op Costs Detail' or submitted as a separate attachment to provide additional detail. References to attachments or additional cost information must be made in the 'Comment on input unit price' column.</t>
  </si>
  <si>
    <t>Please ensure the amounts on the tab 'Op Costs Detail' are in line with the amounts entered on the tab 'Summary Table in Application'.</t>
  </si>
  <si>
    <t>Instructions for completing the Operational Support for Campaigns in Emergency Settings budget template</t>
  </si>
  <si>
    <t>1. Service Delivery</t>
  </si>
  <si>
    <t>4. Health Information Systems and Monitoring &amp; Learning</t>
  </si>
  <si>
    <t>• Any other activities not included in the above</t>
  </si>
  <si>
    <t>• Relates to general administrative management of programmes - e.g. audit costs, PMU costs, etc.  
• PSC Costs to Alliance Partners or other Implementor overhead costs 
• Costs for Monitoring Agents, Fiduciary Agents and other assurance activities
• Specific planning for activities e.g. campaigns included under related activity.</t>
  </si>
  <si>
    <t>• TA for Gavi management support to grant implementation
• TA for EPI program management</t>
  </si>
  <si>
    <t>Health Information Systems and Monitoring &amp; Learning</t>
  </si>
  <si>
    <t>Gavi Request</t>
  </si>
  <si>
    <t>Quantity</t>
  </si>
  <si>
    <t>Activty Details</t>
  </si>
  <si>
    <t>Investment Areas</t>
  </si>
  <si>
    <t>Objectives</t>
  </si>
  <si>
    <t>Encouraged Illustrative Activities</t>
  </si>
  <si>
    <t>1.1 Extend immunisation services to reach zero-dose, underimmunised children and missed communities</t>
  </si>
  <si>
    <t xml:space="preserve">• Develop, implement and/or monitor integrated district-level micro-plans that address gender and equity barriers 
• Increase the number of service delivery points for missed communities through specific, time-bound investments in fixed site infrastructure
• Expand range of service delivery sites (e.g., markets, transit centres)
• Increase frequency and regularity of integrated outreach immunisation sessions
• Extend opening hours of immunisation services to meet parents’ needs
• Implement periodic intensification of routine immunisation activities 
• Implement recommendations from the root cause analysis following disease outbreaks to bring un- and under-vaccinated communities into the fold of routine services. </t>
  </si>
  <si>
    <t>1.2 Integrate delivery of services to improve efficiency, regularity and/or reliability of planned immunisation activities with a focus on zero-dose and underimmunised children and missed communities</t>
  </si>
  <si>
    <t>• Provide regular and reliable immunisation sessions, including outreach and mobile, for targeted individuals, as part of an integrated package of health services. This can include the following examples:
o Integration of routine immunisation and campaign activities, including polio and measles
o Implementation of multi-antigen catch-up activities (routine or campaign)
o Integration of routine immunisation with COVID-19 vaccination
o Use of funds to complement efforts to integrate immunisation with other primary healthcare services, including sexual and reproductive health services
• Support operational activities as part of catch-up vaccination efforts required to mitigate the disruption of the COVID-19 pandemic on routine immunisation with specific focus on missed children in line with the Gavi Maintain, Restore and Strengthen guidelines</t>
  </si>
  <si>
    <t>1.3 Improve service quality and user experience of immunisation services, including bringing a strong gender lens</t>
  </si>
  <si>
    <t>• Increase the caregiver’s understanding of benefits and timing of immunisation by increasing the use of home-based records
• Implement identified actions to improve quality of care, including the establishment of quality improvement collaboratives for performance monitoring and group problem solving 
• Involve communities, particularly users, in planning, designing, and monitoring of immunisation service quality. This includes setting up social accountability processes (e.g. scorecards).
• Adapt immunisation services (e.g. location, schedule, service packages) based on user needs, particularly women</t>
  </si>
  <si>
    <t>1.4 Establish and/or continue partnerships with civil society organisations to provide immunisation services</t>
  </si>
  <si>
    <t>• Partner with CSOs, CBOs, FBOs, and community actors to identify missed communities, including understanding the underlying barriers. 
• Mapping and capacity assessment of CSOs, CBOs, and FBOs for the delivery of immunisation services
• Fund provision of integrated and/or standalone immunisation services by CSOs, CBOs and FBOs
• Catalytic investments to test and scale innovative CSO-led approaches in immunisation service delivery</t>
  </si>
  <si>
    <t>1.5 Establish and/or continue partnerships with (for profit) private sector actors, including professional associations, to reach zero-dose, underimmunised children and missed communities</t>
  </si>
  <si>
    <t>• Support partnerships with professional associations (e.g. medical, nursing and midwifery) to deliver immunisation services, especially in urban settings
• Advocate and support the provision of immunisation services by private sector facilities and report to the national HIS</t>
  </si>
  <si>
    <t>1.6 Address gender considerations in the planning and implementation of immunisation services</t>
  </si>
  <si>
    <t>• Engage women-led CSOs and community health worker associations to include all genders in service delivery design, implementation and monitoring 
• Conduct gender assessment of health systems, health facilities, household decision-making processes, power dynamics and access to resources to inform service delivery design
• Implement interventions to address identified gender-related barriers (e.g. strengthening the engagement of men and fathers, holding clinics at convenient times/locations for caregivers, special clinics for young parents)
• Implement safeguarding policies and practices to ensure the safety of users and providers</t>
  </si>
  <si>
    <t>1.7 Design and implement life-course immunisation approaches relevant to Gavi-supported vaccine programmes (HPV, MCV2)</t>
  </si>
  <si>
    <t>• Implement corrective actions following the missed opportunities for vaccination assessment  
• Update immunisation policies and schedules to increase catch-up vaccination, including for children beyond 24 months of age
• Establish a second-year-of-life platform for timely delivery of vaccines, catch-up vaccination of missed antigens, and delivery of other health interventions
• Establish, implement and/or evaluate a school entry immunisation check and/or referral system
• Establish and / or implement adolescent immunisation programmes 
• Inter/intra sectoral coordination of the HPV programme at all levels with other health programmes and ministries
• Integrate the HPV vaccination programme with routine immunisation and other health programmes
• Use existing primary healthcare mechanisms for delivery of the HPV vaccine to reach missed girls</t>
  </si>
  <si>
    <t>1.8 Other service delivery objective</t>
  </si>
  <si>
    <t>2. Human resources for health</t>
  </si>
  <si>
    <t>2.1 Improve technical and managerial capacity of healthcare workers to plan, implement and monitor immunisation services</t>
  </si>
  <si>
    <t>• Adopt innovative, evidence based, blended learning approaches, such as video learning, mobile learning, peer learning, collaborative problem solving and remote mentoring to improve health worker knowledge, skills, and performance
• Develop and disseminate digital tools for on-the-job training
• Introduce remote testing and certifications which award learners for achievements and documented competence rather than solely participation and completion of training</t>
  </si>
  <si>
    <t>2.2 Improve quality of immunisation-related pre-service training among physicians, midwives and nurses for immunisation</t>
  </si>
  <si>
    <t>• Complementary investments to ensure the latest information on immunisation practices is integrated into curricula used in medical, midwifery and nursing schools
• Build and/or enhance interpersonal and communication skills of healthcare workers with a focus on gender
• Ensure that curricula and training manuals for healthcare workers stress the role of fathers in immunisation</t>
  </si>
  <si>
    <t>2.3 Ensure the immunisation health workforce is regularly supported by performance management systems, including supportive supervision and continuous professional development</t>
  </si>
  <si>
    <t>• Use of non-financial incentives (e.g., formal recognition ceremonies) to increase HRH motivation and behaviour
• Introduce methods and tools to improve performance improvement and accountability, including monitoring and supportive supervision tools, effective data reporting systems, mentoring, performance review processes, adaptive checklists and content based on previous responses
• Introduce remote, digitally-enabled approaches to supervision and mentoring</t>
  </si>
  <si>
    <t>2.4 Improve distribution and retention of health workers to increase equitable access to immunisation services</t>
  </si>
  <si>
    <t xml:space="preserve">• Identify gaps in the health workforce by mapping against target populations, including zero-dose and underimmunised children (e.g. as part of an accessibility analysis)
• Review and adapt HRH roles to increase capacity of existing workforce (e.g., by shifting non-technical tasks to other staff or upskilling some workers)
• Time-bound funding to deploy and retain healthcare workers to scale-up services to reach zero-dose children and missed communities. A clear plan for inclusion in national budget is needed. </t>
  </si>
  <si>
    <t>2.5 Address gender and protection considerations in policies and practices relevant to healthcare providers</t>
  </si>
  <si>
    <t>• Promote safe and decent working conditions, including equal pay and protection from sexual harassment and violence at work
• Improve gender equity in leadership in the healthcare workforce by supporting women’s leadership in immunisation programmes</t>
  </si>
  <si>
    <t>2.6 Other human resources for health objective</t>
  </si>
  <si>
    <t>3. Supply Chain</t>
  </si>
  <si>
    <t>3.1 Improve design of immunisation supply chain system to improve efficiency and vaccine availability, especially in the last mile</t>
  </si>
  <si>
    <t>• Assess the current immunisation supply chain (iSC) system to understand gaps and challenges
• Streamline iSC levels and improve the efficiency of vaccine distribution systems, leveraging innovative technologies that national systems can sustain.
• Develop and implement plans to integrate the vaccine and other health supply chains, leveraging the private sector as appropriate for efficiency and sustainability.</t>
  </si>
  <si>
    <t>3.2 Improve stock management for vaccines and devices to avoid facility-level stock-outs</t>
  </si>
  <si>
    <t xml:space="preserve">• Enable data-driven forecasting, and regular stock and programmatic performance reviews
• Conduct physical vaccine and devices stock counts
• Support active monitoring of vaccine and device wastage and implement strategies to mitigate avoidable wastage (e.g. wastage assessments) 
• Digitalise facility-level stock management systems, linked to the country’s reporting system
• Strengthen healthcare workers use of data and update EPI data policies in line with system changes </t>
  </si>
  <si>
    <t>3.3 Increase capacity and quality of vaccine storage and distribution to improve vaccine availability, especially in the last mile</t>
  </si>
  <si>
    <t>• Ensure appropriate equipment, vaccine and dry storage capacity is installed at all supply chain levels based on data-driven cold-chain expansion and rehabilitation planning
• Ensure use of appropriate equipment for vaccine storage in transit leveraging innovative technologies such as freeze-free vaccine carriers, cold boxes and refrigerated vehicles
• Strengthen maintenance of iSC infrastructure, including through improved planning, financing and performance management
• Encourage adoption of appropriate CCE decommissioning and disposal guidelines and practices</t>
  </si>
  <si>
    <t>3.4 Strengthen Logistics Management Information Systems to assure real-time monitoring at all immunisation supply chain levels</t>
  </si>
  <si>
    <t>• Digitise paper systems and deploy appropriate e-logistics management information systems (e-LMIS) that meet the Gavi-endorsed Target Software Standards
• Integrate the latest technology (e.g. remote temperature monitoring devices and equipment monitoring systems) to monitor temperature data and equipment performance
• 	Build capacity of iSC staff and managers at all levels to interpret, triangulate and use data for action to improve iSC performance</t>
  </si>
  <si>
    <t>3.5 Improve planning, coordination and monitoring of supply chain management at all levels</t>
  </si>
  <si>
    <t>• Improve capacities of national and subnational logistics working groups in planning, coordination and monitoring of supply chain performance. For example, this would include mitigating stock-out risks.  
• Build supply chain skills at all levels to secure a pipeline of skilled supply chain staff</t>
  </si>
  <si>
    <t>3.6 Strengthen waste management to reduce infection risk and/or environmental impact</t>
  </si>
  <si>
    <t>• Review waste handling, treatment and disposal practices and develop robust waste management plans 
• Training and/or capacity building of national and sub-national staff on waste management practices
• Procurement, installation and regular use of relevant equipment (e.g. incinerators)</t>
  </si>
  <si>
    <t>3.7 Other supply chain objective</t>
  </si>
  <si>
    <t>4.1 Ensure timely, fit-for-purpose information is available at all levels of the system, and is used regularly and systematically to improve programmatic reach and performance</t>
  </si>
  <si>
    <t>• Strengthen systems for routine facility reporting; community monitoring; monitoring service availability, quality, and effectiveness incorporating operational data; and ensuring the health management information system (HMIS) addresses gender considerations
• Strengthen reporting feedback loops to share and triangulate information across all levels of the system to improve data quality
• Strengthen capacity to perform advanced analytics, including data triangulation, forecasting and scenario modelling, and improve estimates for programme data
• Strengthen health worker capacity and use of interventions generating timely and more in-depth information such as implementation research, surveys, assessments, evaluations and qualitative studies for understanding gender- and demand-related barriers
• Support periodic in-depth assessments like surveys, health facility assessments and qualitative studies</t>
  </si>
  <si>
    <t>4.2 Improve data use-related capacity, tools, evidence generation and/or systems for programme monitoring and learning, especially at the subnational levell</t>
  </si>
  <si>
    <t>• Integrate data: e.g. HMIS/routine health information system (RHIS), logistics management information system (LMIS], surveillance, civil registration and vital statistics (CRVS], geographic information system (GIS), human resource information system (HRIS) in dashboards and by using decision support tools
• Set up a bottleneck analysis (BNA) tool to identify immunisation barriers and associated interventions
• Establish digital immunisation microplans and track immunisation sessions planned</t>
  </si>
  <si>
    <t>4.3 Strengthen information systems relevant for the identification and reach of zero-dose and under-immunised children</t>
  </si>
  <si>
    <t xml:space="preserve">• Build capacity to triangulate data to identify and reach zero-dose underimmunised children and missed communities
• Implement community registries, establish birth notification and strengthen linkage between the HMIS and the CRVS system
• Implement immunisation coverage surveys to identify children and assess reasons for non-immunisation when other data sources are insufficient 
• Strengthen GIS using digital maps and satellite imagery to identify missed settlements, update boundaries of catchment areas and location of health facilities, map population and assess accessibility of services 
• Set up digital and geo-localised master health facilities list
• Use micro census with modelling to improve estimates of target population
• Collaborate with other health programmes, ministries and/or institutions to obtain target population information across the life-course
• Ensure immunisation-specific indicators are included in planned large surveys (e.g. Multiple Indicator Cluster Survey, Demographic and Health Survey, standards of living surveys) 
• Facilitate more efficient immunisation campaigns with real-time planning and monitoring and connecting previously missed children and communities to routine immunisation </t>
  </si>
  <si>
    <t>4.4 Strengthen country capacity to detect, evaluate and respond to serious adverse events following immunisation</t>
  </si>
  <si>
    <t>• Train immunisation staff and establish an information system to detect and respond to vaccine safety concerns
• Strengthen capacity to evaluate and respond to signals of new, rare potential safety problems, especially with new vaccines
• Establish and train committee to assess relationship between receipt of vaccine and subsequent medical problem 
• Develop plans for responding to vaccine safety concerns or signals, including crisis communications plans</t>
  </si>
  <si>
    <t>4.5 Scale up digital health information interventions based on country needs, priorities, plans, strategies, and readiness</t>
  </si>
  <si>
    <t xml:space="preserve">• Support interoperability between various information systems
• Facilitate the integration of data sources, including operational (immunisation session, stock and human resources data) and disease surveillance data
• Build an enabling environment for digital information systems, including procurement of hardware and software as well as Internet and connectivity
• Support platform maintenance, overall ecosystem and digital roadmap development
• Deploy real-time planning and monitoring interventions to accelerate the sharing, analysis and use of data to improve the immunisation campaign </t>
  </si>
  <si>
    <t>4.6 Other objective related to HIS and M&amp;E</t>
  </si>
  <si>
    <t>5. Vaccine Preventable Disease Surveillance</t>
  </si>
  <si>
    <t>5.1 Improve the availability and use of timely and accurate data for decisions on vaccine introduction and preventive campaign targeting</t>
  </si>
  <si>
    <t>• Strengthen capacity for recognition, reporting, and investigation of diseases under decision for possible preventive campaigns
• Implement digital system for reporting suspected and confirmed VPD cases integrated with HMIS 
• Laboratory and diagnostic testing for VPDs with targeted vaccination such as yellow fever, cholera, typhoid, meningococcus, measles and rubella
• Triangulate disease surveillance data, including diagnostic test-confirmed case-based surveillance data, with coverage and other data to assess populations’ risk of diseases to inform possible preventive campaigns or vaccine introduction in routine immunisation.</t>
  </si>
  <si>
    <t>5.2 Increase timely detection of and response to vaccine-preventable disease outbreaks</t>
  </si>
  <si>
    <t>• Digital systems to facilitate reporting between surveillance systems, diagnostic laboratories and immunisation programmes</t>
  </si>
  <si>
    <t>5.3 Sustainably integrate vaccine-preventable disease surveillance, which meets immunisation programme needs, into a resilient national disease surveillance system</t>
  </si>
  <si>
    <t>• Collection of vaccine-preventable disease surveillance data through integrated surveillance
• Multi-disease training materials, guidelines, and surveillance system upgrades to incorporate additional vaccine preventable diseases, such as polio, into the scope of national disease surveillance programmes
• Capacity strengthening on the development of domestic budgets for disease surveillance, including diagnostic procurement</t>
  </si>
  <si>
    <t>5.4 Use surveillance data to identify ways to improve immunisation programme effectiveness in preventing disease</t>
  </si>
  <si>
    <t>• Root cause analysis of outbreaks (i.e., gaps in immunisation programme performance, identifying and rectifying gaps in routine immunisation service delivery, for example)
• Triangulation of disease surveillance data , for measles and other VPDs, with coverage and other data to identify under-immunised populations, especially zero dose children</t>
  </si>
  <si>
    <t>5.5 Other objective related to VPD surveillance</t>
  </si>
  <si>
    <t>6. Demand Generation and Community Engagement</t>
  </si>
  <si>
    <t>6.1 Support the scale-up of social and behavioural data and information systems, including social listening</t>
  </si>
  <si>
    <t>• Increase the availability, analysis and use of social and behavioural data, including use of targeted rapid surveys, mobile-assisted data collection, and routine data and monitoring systems at the country level
• Establish and use effective social listening and online/offline rumour monitoring systems</t>
  </si>
  <si>
    <t xml:space="preserve">6.2 Design and implement social and behaviour change interventions </t>
  </si>
  <si>
    <t>• Design and implement community-based interventions that build trust, confidence, and active demand for immunisation and primary healthcare, ensuring a strong gender lens to address social and gender-related barriers to uptake
• Use participatory approaches and social data to develop simple/innovative solutions for increasing uptake as part of subnational, district and/or facility-level planning (human-centred design)
• Use community and health worker insights and feedback to improve service quality and client experience
• Intensify community engagement by community health workers, mobilisers and influencers in areas with a high number of missed communities, zero-dose and underimmunised children
• Engage trusted influencers, including traditional and faith-based leaders, community health workers and mobilisers, to address vaccine hesitancy and low trust in areas where this has been identified as a barrier to vaccine uptake
• Work with CSOs, CBOs and FBOs and private health providers to generate demand and address hesitancy in hard-to-reach areas and missed communities  
• Implement gender-transformative interventions to address negative gender norms in health systems and actively work to change them</t>
  </si>
  <si>
    <t>6.3 Improve capacity in designing, implementing, monitoring and/or evaluating demand generation activities at all levels</t>
  </si>
  <si>
    <t>• Build capacity for collecting, analysing and using social and behavioural data using WHO-approved tools, including at the subnational level 
• Capacity building for evidence-based design and implementation of social and behaviour change interventions
• Capacity assessment of frontline workers’ ability to adapt demand generation activities to local contexts and implement them 
• Increase national and subnational capacity for risk and crisis communications, including the development of Standard Operating Procedures, and identifying and training spokespeople to ensure effective and timely responses to adverse events following immunisation, vaccine-related events and vaccine hesitancy</t>
  </si>
  <si>
    <t>6.4 Increase advocacy for social and political commitment as well as increased accountability for equitable immunisation at all levels</t>
  </si>
  <si>
    <t xml:space="preserve">• Develop evidence-based advocacy approaches, materials and campaigns on equitable immunisation coverage to influence relevant political and/or public processess
• Organise and/or engage in key advocacy events to influence key audiences and decision-makers
• Partner with community-based champions, CSOs, CBOs and FBOs to develop and disseminate key advocacy messages
• Systematically engage with key Ministries and parliamentarians to build political will for equitable immunisation at all levels els </t>
  </si>
  <si>
    <t>6.5 Strengthen partnerships with local and community actors to improve demand for immunisation</t>
  </si>
  <si>
    <t xml:space="preserve">• Collaborate with CSOs, CBOs, FBOs and local community actors to track and address rumours, misinformation, and mistrust relating to immunisation
• Partner with CSOs, CBOs, FBOs and community actors to design and implement tailored demand interventions responding to contextual underlying barriers for vaccine uptake in missed communities 
• Map CSOs, CBOs and FBOs and key local actors, especially in areas with high numbers of zero dose children, for demand generation </t>
  </si>
  <si>
    <t>6.6 Other Demand Generation and Community Engagement objective</t>
  </si>
  <si>
    <t>7. Governance, Policy, Strategic Planning, and Programme Management</t>
  </si>
  <si>
    <t xml:space="preserve">7.1 Strengthen capacity of governance/technical bodies for planning, coordination and tracking progress at all levels, particularly for reaching zero-dose children </t>
  </si>
  <si>
    <t>• Build capacity of national governance mechanisms for evidence-based decision- making on vaccine introductions and/or preventive campaign decisions as well as for prioritising zero-dose children and missed communities 
• Develop dashboards to monitor and performance-manage programmes
• Build capacity of provincial and district level working groups to oversee programmes 
• Support annual operational planning and multi-year planning efforts to systematically reach zero-dose children
• Support the design and implementation of accountability mechanisms at all levels</t>
  </si>
  <si>
    <t>7.2 Strengthen programme performance monitoring and management systems at all levels</t>
  </si>
  <si>
    <t>• Strengthen the management of the EPI programme, including through digitally-assisted data use to identify and address programme bottlenecks
• Institute programme performance monitoring and reviews at all levels to address programme bottlenecks and help course correct 
• Strengthen EPI management capacity at all levels to address fund flow, programme, and partnership managements issues to reach zero-dose children</t>
  </si>
  <si>
    <t>7.3 Assure gender equality, inclusion and protection considerations are addressed in management structures, immunisation policies, guidelines, practices and accountability measures</t>
  </si>
  <si>
    <t>• Design, implement and monitor safeguarding policies and accountability measures for gender-based violence as well as sexual exploitation and abuse 
• Conduct gender audits of immunisation and human resources for health policies and practices to identify gaps between policy and implementation and areas to strengthen a positive work environment
• Ensure alignment between the immunisation strategy and the national gender equality strategy and national gender equality commitments</t>
  </si>
  <si>
    <t>7.4 Other objective related to governance, policy, strategic planning and programme management</t>
  </si>
  <si>
    <t>8. Health Financing</t>
  </si>
  <si>
    <t>8.1 Support planning of Gavi and non-Gavi-supported vaccine procurement costs based on quality vaccine forecasts as part of national and subnational health budgets</t>
  </si>
  <si>
    <t>• Capacity building on planning and budgeting for vaccines within wider PHC budget exercises
• Setting up mechanisms/initiatives to strengthen predictability of domestic vaccine financing (including the Vaccine Independence Initiative and the International Monetary Fund support social spending target to include vaccine costs)
• Integration of vaccine requirements into the Medium Term Expenditure Frameworks for health/PHC (especially in countries in accelerated transition) or other frameworks</t>
  </si>
  <si>
    <t>8.2 Support the budgeting and targeting of domestic resources for immunisation and/or primary healthcare based on equity considerations</t>
  </si>
  <si>
    <t xml:space="preserve">• Analysis of health spending; technical assistance to protect immunisation and PHC spending; and policy dialogue around prioritising health, PHC as well as immunisation 
• Costing, allocative efficiency and value for money of service delivery strategies, including addressing gender-related barriers and increasing demand to reach zero-dose children 
• Supporting technology solutions for domestic resources transfers and leveraging the ones being used for Gavi funding (e.g. mobile banking) 
• Assess the opportunity of innovative PHC financing, including facility and community performance-based financing and direct financing facility schemes </t>
  </si>
  <si>
    <t>8.3 Improve the efficient use and tracking of domestic fund flows going to the frontline, including for reaching zero-dose children</t>
  </si>
  <si>
    <t>• Public financial management (PFM) strengthening activities with in-depth analysis addressing PFM bottlenecks at the PHC level  
• Develop tools and processes building on existing expenditure tracking activities, including online dashboards of funding sources (domestic and external), to improve the transparency of funding flows to all stakeholders
• Set up monitoring mechanisms and accountability frameworks to review information on PHC expenditures at national and subnational levels</t>
  </si>
  <si>
    <t>8.4 Other objective related to health financing</t>
  </si>
  <si>
    <t>9. Grant Management and Indirect Costs</t>
  </si>
  <si>
    <t>9.1 Gavi grant management costs</t>
  </si>
  <si>
    <t>9.2 TA for Gavi management support to grant implementation</t>
  </si>
  <si>
    <t>9.3 Other objective related to grant management and indirect costs</t>
  </si>
  <si>
    <r>
      <rPr>
        <vertAlign val="superscript"/>
        <sz val="12"/>
        <color theme="1"/>
        <rFont val="Calibri"/>
        <family val="2"/>
        <scheme val="minor"/>
      </rPr>
      <t>1</t>
    </r>
    <r>
      <rPr>
        <sz val="12"/>
        <color theme="1"/>
        <rFont val="Calibri"/>
        <family val="2"/>
        <scheme val="minor"/>
      </rPr>
      <t xml:space="preserve"> TCA support cannot be used to fund certain costs which are not directly linked to the provision of technical assistance. They include but are not limited to materials (e.g. vaccination cards/printing), lab equipment, cars, per-diems and salaries to health workers.</t>
    </r>
  </si>
  <si>
    <t>Eligible</t>
  </si>
  <si>
    <t>Exceptional</t>
  </si>
  <si>
    <t>Ineligible</t>
  </si>
  <si>
    <t>Footnotes:</t>
  </si>
  <si>
    <t>Objectives labelled as 'Exceptional' under the Equity Accelerator Funding (EAF) are eligible only if directly contributing to reaching zero dose children and missed communities</t>
  </si>
  <si>
    <t>Gavi 5.0 Investment Framework</t>
  </si>
  <si>
    <t>Supply chain</t>
  </si>
  <si>
    <t>Vaccine Preventable Disease Surveillance</t>
  </si>
  <si>
    <t>Demand Generation and Community Engagement</t>
  </si>
  <si>
    <t>Governance, Policy, Strategic Planning, and Programme Management</t>
  </si>
  <si>
    <t>Grant Management and Indirect Costs</t>
  </si>
  <si>
    <t>Summary table as per the Application Forms in US$</t>
  </si>
  <si>
    <t xml:space="preserve">Please enter activity details using the subsequent detailed tab "Op Costs Detail". </t>
  </si>
  <si>
    <t>Human resources for health</t>
  </si>
  <si>
    <t>Investment Category</t>
  </si>
  <si>
    <t>For each type of cost a short description is to be added in the appropriate cost category in column B of the tab 'Op Costs Detail', together with the unit description, unit price and quantity in local currency. The respective amounts in US $ will be automatically calculated based on the exchange rate to be filled in in cell F5. Please feel free to add items to the cost category '10+ - Other' as deemed appropriate and/or add additional lines for additional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</si>
</sst>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37" x14ac:knownFonts="1">
    <font>
      <sz val="11"/>
      <color theme="1"/>
      <name val="Calibri"/>
      <family val="2"/>
      <scheme val="minor"/>
    </font>
    <font>
      <b/>
      <sz val="11"/>
      <color theme="1"/>
      <name val="Calibri"/>
      <family val="2"/>
      <scheme val="minor"/>
    </font>
    <font>
      <b/>
      <sz val="12"/>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11"/>
      <color rgb="FF006460"/>
      <name val="Calibri"/>
      <family val="2"/>
      <scheme val="minor"/>
    </font>
    <font>
      <b/>
      <sz val="11"/>
      <color rgb="FF000000"/>
      <name val="Calibri"/>
      <family val="2"/>
    </font>
    <font>
      <b/>
      <sz val="11"/>
      <color theme="1"/>
      <name val="Calibri"/>
      <family val="2"/>
    </font>
    <font>
      <b/>
      <sz val="11"/>
      <color theme="8" tint="-0.249977111117893"/>
      <name val="Calibri"/>
      <family val="2"/>
    </font>
    <font>
      <b/>
      <sz val="11"/>
      <color theme="8" tint="-0.249977111117893"/>
      <name val="Calibri"/>
      <family val="2"/>
      <scheme val="minor"/>
    </font>
    <font>
      <b/>
      <sz val="11"/>
      <color rgb="FFFF0000"/>
      <name val="Calibri"/>
      <family val="2"/>
      <scheme val="minor"/>
    </font>
    <font>
      <sz val="11"/>
      <name val="Calibri"/>
      <family val="2"/>
      <scheme val="minor"/>
    </font>
    <font>
      <b/>
      <u/>
      <sz val="12"/>
      <name val="Calibri"/>
      <family val="2"/>
      <scheme val="minor"/>
    </font>
    <font>
      <b/>
      <sz val="12"/>
      <color rgb="FF000000"/>
      <name val="Calibri"/>
      <family val="2"/>
      <scheme val="minor"/>
    </font>
    <font>
      <b/>
      <sz val="12"/>
      <color rgb="FFFF0000"/>
      <name val="Calibri"/>
      <family val="2"/>
      <scheme val="minor"/>
    </font>
    <font>
      <b/>
      <sz val="11"/>
      <color theme="0"/>
      <name val="Calibri"/>
      <family val="2"/>
    </font>
    <font>
      <sz val="11"/>
      <color rgb="FF000000"/>
      <name val="Calibri"/>
      <family val="2"/>
    </font>
    <font>
      <sz val="11"/>
      <color theme="1"/>
      <name val="Calibri"/>
      <family val="2"/>
    </font>
    <font>
      <i/>
      <sz val="10"/>
      <color theme="1"/>
      <name val="Calibri"/>
      <family val="2"/>
    </font>
    <font>
      <i/>
      <sz val="11"/>
      <color theme="1"/>
      <name val="Calibri"/>
      <family val="2"/>
      <scheme val="minor"/>
    </font>
    <font>
      <b/>
      <i/>
      <sz val="11"/>
      <color rgb="FFFF0000"/>
      <name val="Calibri"/>
      <family val="2"/>
      <scheme val="minor"/>
    </font>
    <font>
      <b/>
      <sz val="14"/>
      <color rgb="FFFF0000"/>
      <name val="Calibri"/>
      <family val="2"/>
      <scheme val="minor"/>
    </font>
    <font>
      <b/>
      <u/>
      <sz val="12"/>
      <color rgb="FF000000"/>
      <name val="Arial"/>
      <family val="2"/>
    </font>
    <font>
      <sz val="11"/>
      <color theme="1"/>
      <name val="Arial"/>
      <family val="2"/>
    </font>
    <font>
      <sz val="9"/>
      <color theme="1"/>
      <name val="Arial"/>
      <family val="2"/>
    </font>
    <font>
      <sz val="10"/>
      <name val="Arial"/>
      <family val="2"/>
    </font>
    <font>
      <sz val="11"/>
      <name val="Arial"/>
      <family val="2"/>
    </font>
    <font>
      <sz val="11"/>
      <color theme="1"/>
      <name val="Calibri"/>
      <family val="2"/>
      <scheme val="minor"/>
    </font>
    <font>
      <b/>
      <sz val="12"/>
      <color theme="0"/>
      <name val="Calibri"/>
      <family val="2"/>
      <scheme val="minor"/>
    </font>
    <font>
      <b/>
      <sz val="12"/>
      <name val="Calibri"/>
      <family val="2"/>
      <scheme val="minor"/>
    </font>
    <font>
      <sz val="12"/>
      <name val="Calibri"/>
      <family val="2"/>
      <scheme val="minor"/>
    </font>
    <font>
      <sz val="12"/>
      <color theme="1"/>
      <name val="Calibri"/>
      <family val="2"/>
      <scheme val="minor"/>
    </font>
    <font>
      <b/>
      <sz val="12"/>
      <color theme="1"/>
      <name val="Calibri"/>
      <family val="2"/>
    </font>
    <font>
      <vertAlign val="superscript"/>
      <sz val="12"/>
      <color theme="1"/>
      <name val="Calibri"/>
      <family val="2"/>
      <scheme val="minor"/>
    </font>
    <font>
      <sz val="12"/>
      <color theme="1"/>
      <name val="Calibri"/>
      <family val="2"/>
    </font>
    <font>
      <b/>
      <sz val="24"/>
      <color theme="1"/>
      <name val="Calibri"/>
      <family val="2"/>
    </font>
  </fonts>
  <fills count="10">
    <fill>
      <patternFill patternType="none"/>
    </fill>
    <fill>
      <patternFill patternType="gray125"/>
    </fill>
    <fill>
      <patternFill patternType="solid">
        <fgColor rgb="FF006460"/>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bgColor indexed="64"/>
      </patternFill>
    </fill>
  </fills>
  <borders count="3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hair">
        <color rgb="FF000000"/>
      </bottom>
      <diagonal/>
    </border>
    <border>
      <left style="medium">
        <color auto="1"/>
      </left>
      <right style="medium">
        <color auto="1"/>
      </right>
      <top style="medium">
        <color indexed="64"/>
      </top>
      <bottom style="hair">
        <color rgb="FF000000"/>
      </bottom>
      <diagonal/>
    </border>
    <border>
      <left style="medium">
        <color auto="1"/>
      </left>
      <right style="medium">
        <color auto="1"/>
      </right>
      <top style="hair">
        <color rgb="FF000000"/>
      </top>
      <bottom style="medium">
        <color indexed="64"/>
      </bottom>
      <diagonal/>
    </border>
    <border>
      <left style="medium">
        <color auto="1"/>
      </left>
      <right style="medium">
        <color auto="1"/>
      </right>
      <top style="hair">
        <color rgb="FF000000"/>
      </top>
      <bottom style="hair">
        <color rgb="FF000000"/>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rgb="FF000000"/>
      </bottom>
      <diagonal/>
    </border>
    <border>
      <left style="medium">
        <color indexed="64"/>
      </left>
      <right style="medium">
        <color indexed="64"/>
      </right>
      <top style="hair">
        <color indexed="64"/>
      </top>
      <bottom/>
      <diagonal/>
    </border>
    <border>
      <left style="medium">
        <color indexed="64"/>
      </left>
      <right style="medium">
        <color indexed="64"/>
      </right>
      <top style="medium">
        <color rgb="FF000000"/>
      </top>
      <bottom style="hair">
        <color indexed="64"/>
      </bottom>
      <diagonal/>
    </border>
    <border>
      <left style="medium">
        <color indexed="64"/>
      </left>
      <right style="medium">
        <color indexed="64"/>
      </right>
      <top/>
      <bottom style="hair">
        <color indexed="64"/>
      </bottom>
      <diagonal/>
    </border>
    <border>
      <left style="medium">
        <color auto="1"/>
      </left>
      <right style="thick">
        <color indexed="64"/>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auto="1"/>
      </left>
      <right style="thick">
        <color indexed="64"/>
      </right>
      <top style="medium">
        <color indexed="64"/>
      </top>
      <bottom/>
      <diagonal/>
    </border>
    <border>
      <left style="medium">
        <color auto="1"/>
      </left>
      <right style="thick">
        <color indexed="64"/>
      </right>
      <top/>
      <bottom style="medium">
        <color indexed="64"/>
      </bottom>
      <diagonal/>
    </border>
    <border>
      <left style="medium">
        <color auto="1"/>
      </left>
      <right style="thick">
        <color indexed="64"/>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diagonal/>
    </border>
  </borders>
  <cellStyleXfs count="3">
    <xf numFmtId="0" fontId="0" fillId="0" borderId="0"/>
    <xf numFmtId="0" fontId="26" fillId="0" borderId="0"/>
    <xf numFmtId="164" fontId="28" fillId="0" borderId="0" applyFont="0" applyFill="0" applyBorder="0" applyAlignment="0" applyProtection="0"/>
  </cellStyleXfs>
  <cellXfs count="156">
    <xf numFmtId="0" fontId="0" fillId="0" borderId="0" xfId="0"/>
    <xf numFmtId="0" fontId="0" fillId="0" borderId="0" xfId="0" applyFont="1"/>
    <xf numFmtId="0" fontId="1" fillId="0" borderId="0" xfId="0" applyFont="1" applyAlignment="1">
      <alignment horizontal="center"/>
    </xf>
    <xf numFmtId="0" fontId="0" fillId="0" borderId="0" xfId="0" applyFont="1" applyAlignment="1">
      <alignment wrapText="1"/>
    </xf>
    <xf numFmtId="0" fontId="0" fillId="0" borderId="0" xfId="0" applyFont="1" applyAlignment="1">
      <alignment horizontal="center"/>
    </xf>
    <xf numFmtId="0" fontId="2" fillId="3" borderId="0" xfId="0" applyFont="1" applyFill="1" applyAlignment="1">
      <alignment horizontal="left"/>
    </xf>
    <xf numFmtId="0" fontId="3" fillId="5" borderId="4" xfId="0" applyFont="1" applyFill="1" applyBorder="1" applyAlignment="1">
      <alignment horizontal="center" vertical="center" wrapText="1"/>
    </xf>
    <xf numFmtId="0" fontId="1" fillId="5" borderId="4" xfId="0" applyFont="1" applyFill="1" applyBorder="1" applyAlignment="1">
      <alignment vertical="center" wrapText="1"/>
    </xf>
    <xf numFmtId="0" fontId="0" fillId="3" borderId="0" xfId="0" applyFont="1" applyFill="1" applyAlignment="1">
      <alignment wrapText="1"/>
    </xf>
    <xf numFmtId="0" fontId="3" fillId="2" borderId="4" xfId="0" applyFont="1" applyFill="1" applyBorder="1" applyAlignment="1">
      <alignment horizontal="center" vertical="center" wrapText="1"/>
    </xf>
    <xf numFmtId="0" fontId="7" fillId="0" borderId="5" xfId="0" applyFont="1" applyFill="1" applyBorder="1" applyAlignment="1">
      <alignment horizontal="center" vertical="center"/>
    </xf>
    <xf numFmtId="0" fontId="9" fillId="0" borderId="5" xfId="0" applyFont="1" applyFill="1" applyBorder="1" applyAlignment="1">
      <alignment horizontal="left" vertical="center" wrapText="1"/>
    </xf>
    <xf numFmtId="0" fontId="9" fillId="4" borderId="5" xfId="0" applyFont="1" applyFill="1" applyBorder="1" applyAlignment="1">
      <alignment horizontal="left" vertical="center" wrapText="1"/>
    </xf>
    <xf numFmtId="0" fontId="7" fillId="0" borderId="7" xfId="0" applyFont="1" applyFill="1" applyBorder="1" applyAlignment="1">
      <alignment horizontal="center" vertical="center"/>
    </xf>
    <xf numFmtId="0" fontId="5" fillId="0" borderId="7" xfId="0" applyFont="1" applyBorder="1" applyAlignment="1">
      <alignment horizontal="left" vertical="center" wrapText="1" indent="2"/>
    </xf>
    <xf numFmtId="0" fontId="4" fillId="0" borderId="7" xfId="0" applyFont="1" applyBorder="1" applyAlignment="1">
      <alignment horizontal="center" vertical="center"/>
    </xf>
    <xf numFmtId="0" fontId="7" fillId="0" borderId="6" xfId="0" applyFont="1" applyFill="1" applyBorder="1" applyAlignment="1">
      <alignment horizontal="center" vertical="center"/>
    </xf>
    <xf numFmtId="0" fontId="9" fillId="0" borderId="6" xfId="0" applyFont="1" applyFill="1" applyBorder="1" applyAlignment="1">
      <alignment horizontal="left" vertical="center" wrapText="1"/>
    </xf>
    <xf numFmtId="0" fontId="9" fillId="4" borderId="6" xfId="0" applyFont="1" applyFill="1" applyBorder="1" applyAlignment="1">
      <alignment horizontal="left" vertical="center" wrapText="1"/>
    </xf>
    <xf numFmtId="0" fontId="7" fillId="0" borderId="8" xfId="0" applyFont="1" applyFill="1" applyBorder="1" applyAlignment="1">
      <alignment horizontal="center" vertical="center"/>
    </xf>
    <xf numFmtId="0" fontId="5" fillId="3" borderId="8" xfId="0" applyFont="1" applyFill="1" applyBorder="1" applyAlignment="1">
      <alignment horizontal="left" vertical="center" wrapText="1" indent="2"/>
    </xf>
    <xf numFmtId="0" fontId="4" fillId="0" borderId="8" xfId="0" applyFont="1" applyBorder="1" applyAlignment="1">
      <alignment horizontal="center" vertical="center"/>
    </xf>
    <xf numFmtId="0" fontId="6" fillId="5" borderId="4" xfId="0" applyFont="1" applyFill="1" applyBorder="1" applyAlignment="1">
      <alignment horizontal="center" vertical="center"/>
    </xf>
    <xf numFmtId="0" fontId="1" fillId="0" borderId="9" xfId="0" applyFont="1" applyBorder="1" applyAlignment="1">
      <alignment horizontal="center"/>
    </xf>
    <xf numFmtId="0" fontId="10" fillId="0" borderId="9" xfId="0" applyFont="1" applyBorder="1" applyAlignment="1">
      <alignment vertical="center" wrapText="1"/>
    </xf>
    <xf numFmtId="0" fontId="9" fillId="4" borderId="9" xfId="0" applyFont="1" applyFill="1" applyBorder="1" applyAlignment="1">
      <alignment horizontal="left" vertical="center" wrapText="1"/>
    </xf>
    <xf numFmtId="0" fontId="1" fillId="0" borderId="10" xfId="0" applyFont="1" applyBorder="1" applyAlignment="1">
      <alignment horizontal="center"/>
    </xf>
    <xf numFmtId="0" fontId="5" fillId="3" borderId="10" xfId="0" applyFont="1" applyFill="1" applyBorder="1" applyAlignment="1">
      <alignment horizontal="left" vertical="center" wrapText="1" indent="2"/>
    </xf>
    <xf numFmtId="0" fontId="4" fillId="0" borderId="10" xfId="0" applyFont="1" applyBorder="1" applyAlignment="1">
      <alignment horizontal="center" vertical="center"/>
    </xf>
    <xf numFmtId="0" fontId="1" fillId="0" borderId="11" xfId="0" applyFont="1" applyBorder="1" applyAlignment="1">
      <alignment horizontal="center"/>
    </xf>
    <xf numFmtId="0" fontId="5" fillId="0" borderId="11" xfId="0" applyFont="1" applyBorder="1" applyAlignment="1">
      <alignment horizontal="left" vertical="center" wrapText="1" indent="2"/>
    </xf>
    <xf numFmtId="0" fontId="5" fillId="0" borderId="11" xfId="0" applyFont="1" applyBorder="1" applyAlignment="1">
      <alignment vertical="center"/>
    </xf>
    <xf numFmtId="0" fontId="4" fillId="0" borderId="11" xfId="0" applyFont="1" applyBorder="1" applyAlignment="1">
      <alignment horizontal="center" vertical="center"/>
    </xf>
    <xf numFmtId="0" fontId="1" fillId="3" borderId="9" xfId="0" applyFont="1" applyFill="1" applyBorder="1" applyAlignment="1">
      <alignment horizontal="center"/>
    </xf>
    <xf numFmtId="0" fontId="9" fillId="3" borderId="9" xfId="0" applyFont="1" applyFill="1" applyBorder="1" applyAlignment="1">
      <alignment vertical="center" wrapText="1"/>
    </xf>
    <xf numFmtId="0" fontId="1" fillId="3" borderId="10" xfId="0" applyFont="1" applyFill="1" applyBorder="1" applyAlignment="1">
      <alignment horizontal="center"/>
    </xf>
    <xf numFmtId="0" fontId="4" fillId="3" borderId="10" xfId="0" applyFont="1" applyFill="1" applyBorder="1" applyAlignment="1">
      <alignment horizontal="center" vertical="center"/>
    </xf>
    <xf numFmtId="0" fontId="1" fillId="3" borderId="11" xfId="0" applyFont="1" applyFill="1" applyBorder="1" applyAlignment="1">
      <alignment horizontal="center"/>
    </xf>
    <xf numFmtId="0" fontId="5" fillId="3" borderId="11" xfId="0" applyFont="1" applyFill="1" applyBorder="1" applyAlignment="1">
      <alignment horizontal="left" vertical="center" wrapText="1" indent="2"/>
    </xf>
    <xf numFmtId="0" fontId="4" fillId="3" borderId="11"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xf>
    <xf numFmtId="0" fontId="5" fillId="3" borderId="13" xfId="0" applyFont="1" applyFill="1" applyBorder="1" applyAlignment="1">
      <alignment horizontal="left" vertical="center" wrapText="1" indent="2"/>
    </xf>
    <xf numFmtId="0" fontId="1" fillId="3" borderId="14" xfId="0" applyFont="1" applyFill="1" applyBorder="1" applyAlignment="1">
      <alignment horizontal="center"/>
    </xf>
    <xf numFmtId="0" fontId="10" fillId="3" borderId="14" xfId="0" applyFont="1" applyFill="1" applyBorder="1" applyAlignment="1">
      <alignment vertical="center" wrapText="1"/>
    </xf>
    <xf numFmtId="0" fontId="5" fillId="3" borderId="11" xfId="0" applyFont="1" applyFill="1" applyBorder="1" applyAlignment="1">
      <alignment vertical="center"/>
    </xf>
    <xf numFmtId="0" fontId="1" fillId="0" borderId="14" xfId="0" applyFont="1" applyBorder="1" applyAlignment="1">
      <alignment horizontal="center"/>
    </xf>
    <xf numFmtId="0" fontId="9" fillId="4" borderId="15" xfId="0" applyFont="1" applyFill="1" applyBorder="1" applyAlignment="1">
      <alignment horizontal="left" vertical="center" wrapText="1"/>
    </xf>
    <xf numFmtId="0" fontId="1" fillId="0" borderId="12" xfId="0" applyFont="1" applyBorder="1" applyAlignment="1">
      <alignment horizontal="center"/>
    </xf>
    <xf numFmtId="0" fontId="5" fillId="0" borderId="13" xfId="0" applyFont="1" applyBorder="1" applyAlignment="1">
      <alignment horizontal="left" vertical="center" wrapText="1" indent="2"/>
    </xf>
    <xf numFmtId="0" fontId="10" fillId="0" borderId="14" xfId="0" applyFont="1" applyBorder="1" applyAlignment="1">
      <alignment vertical="center" wrapText="1"/>
    </xf>
    <xf numFmtId="0" fontId="0" fillId="3" borderId="0" xfId="0" applyFont="1" applyFill="1"/>
    <xf numFmtId="0" fontId="0" fillId="3" borderId="0" xfId="0" applyFont="1" applyFill="1" applyAlignment="1">
      <alignment horizontal="center"/>
    </xf>
    <xf numFmtId="0" fontId="11" fillId="3" borderId="0" xfId="0" applyFont="1" applyFill="1" applyAlignment="1">
      <alignment horizontal="left" wrapText="1"/>
    </xf>
    <xf numFmtId="0" fontId="0" fillId="3" borderId="0" xfId="0" applyFill="1" applyAlignment="1">
      <alignment wrapText="1"/>
    </xf>
    <xf numFmtId="0" fontId="13" fillId="3" borderId="0" xfId="0" applyFont="1" applyFill="1" applyAlignment="1">
      <alignment horizontal="left"/>
    </xf>
    <xf numFmtId="0" fontId="1" fillId="3" borderId="0" xfId="0" applyFont="1" applyFill="1" applyAlignment="1">
      <alignment horizontal="center"/>
    </xf>
    <xf numFmtId="0" fontId="11" fillId="3" borderId="0" xfId="0" applyFont="1" applyFill="1" applyAlignment="1">
      <alignment horizontal="left"/>
    </xf>
    <xf numFmtId="0" fontId="0" fillId="3" borderId="0" xfId="0" applyFont="1" applyFill="1" applyAlignment="1">
      <alignment horizontal="left" wrapText="1"/>
    </xf>
    <xf numFmtId="0" fontId="0" fillId="3" borderId="0" xfId="0" applyFont="1" applyFill="1" applyAlignment="1">
      <alignment horizontal="left"/>
    </xf>
    <xf numFmtId="0" fontId="0" fillId="6" borderId="4" xfId="0" applyFill="1" applyBorder="1" applyAlignment="1">
      <alignment wrapText="1"/>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1" fillId="3" borderId="0" xfId="0" applyFont="1" applyFill="1" applyAlignment="1">
      <alignment horizontal="center" vertical="center"/>
    </xf>
    <xf numFmtId="0" fontId="0" fillId="3" borderId="0" xfId="0" applyFont="1" applyFill="1" applyAlignment="1">
      <alignment horizontal="right"/>
    </xf>
    <xf numFmtId="0" fontId="14" fillId="0" borderId="0" xfId="0" applyFont="1"/>
    <xf numFmtId="0" fontId="15" fillId="0" borderId="0" xfId="0" applyFont="1"/>
    <xf numFmtId="0" fontId="16" fillId="2" borderId="26" xfId="0" applyFont="1" applyFill="1" applyBorder="1" applyAlignment="1">
      <alignment horizontal="center" vertical="center" wrapText="1"/>
    </xf>
    <xf numFmtId="0" fontId="8" fillId="0" borderId="25"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vertical="center" wrapText="1"/>
    </xf>
    <xf numFmtId="0" fontId="19" fillId="0" borderId="0" xfId="0" applyFont="1" applyAlignment="1">
      <alignment vertical="center"/>
    </xf>
    <xf numFmtId="0" fontId="11" fillId="3" borderId="0" xfId="0" applyFont="1" applyFill="1" applyAlignment="1">
      <alignment horizontal="left" vertical="center" wrapText="1"/>
    </xf>
    <xf numFmtId="0" fontId="20" fillId="7" borderId="0" xfId="0" applyFont="1" applyFill="1"/>
    <xf numFmtId="0" fontId="0" fillId="3" borderId="3" xfId="0" applyFont="1" applyFill="1" applyBorder="1"/>
    <xf numFmtId="0" fontId="0" fillId="3" borderId="1" xfId="0" applyFont="1" applyFill="1" applyBorder="1"/>
    <xf numFmtId="0" fontId="24" fillId="0" borderId="0" xfId="0" applyFont="1"/>
    <xf numFmtId="0" fontId="24" fillId="0" borderId="0" xfId="0" applyFont="1" applyAlignment="1">
      <alignment horizontal="center" vertical="top" wrapText="1"/>
    </xf>
    <xf numFmtId="0" fontId="25" fillId="0" borderId="0" xfId="0" applyFont="1" applyAlignment="1">
      <alignment horizontal="center" vertical="top"/>
    </xf>
    <xf numFmtId="165" fontId="8" fillId="0" borderId="5" xfId="2" applyNumberFormat="1" applyFont="1" applyFill="1" applyBorder="1" applyAlignment="1">
      <alignment horizontal="center" vertical="center" wrapText="1"/>
    </xf>
    <xf numFmtId="165" fontId="8" fillId="0" borderId="21" xfId="2" applyNumberFormat="1" applyFont="1" applyFill="1" applyBorder="1" applyAlignment="1">
      <alignment horizontal="center" vertical="center" wrapText="1"/>
    </xf>
    <xf numFmtId="165" fontId="8" fillId="0" borderId="18" xfId="2" applyNumberFormat="1" applyFont="1" applyFill="1" applyBorder="1" applyAlignment="1">
      <alignment horizontal="center" vertical="center" wrapText="1"/>
    </xf>
    <xf numFmtId="165" fontId="0" fillId="0" borderId="1" xfId="2" applyNumberFormat="1" applyFont="1" applyBorder="1"/>
    <xf numFmtId="165" fontId="0" fillId="0" borderId="8" xfId="2" applyNumberFormat="1" applyFont="1" applyBorder="1" applyAlignment="1">
      <alignment horizontal="center" vertical="center" wrapText="1"/>
    </xf>
    <xf numFmtId="165" fontId="0" fillId="5" borderId="23" xfId="2" applyNumberFormat="1" applyFont="1" applyFill="1" applyBorder="1" applyAlignment="1">
      <alignment horizontal="center" vertical="center" wrapText="1"/>
    </xf>
    <xf numFmtId="165" fontId="0" fillId="5" borderId="20" xfId="2" applyNumberFormat="1" applyFont="1" applyFill="1" applyBorder="1" applyAlignment="1">
      <alignment horizontal="center" vertical="center" wrapText="1"/>
    </xf>
    <xf numFmtId="165" fontId="0" fillId="5" borderId="3" xfId="2" applyNumberFormat="1" applyFont="1" applyFill="1" applyBorder="1"/>
    <xf numFmtId="165" fontId="0" fillId="0" borderId="7" xfId="2" applyNumberFormat="1" applyFont="1" applyBorder="1" applyAlignment="1">
      <alignment horizontal="center" vertical="center" wrapText="1"/>
    </xf>
    <xf numFmtId="165" fontId="0" fillId="5" borderId="22" xfId="2" applyNumberFormat="1" applyFont="1" applyFill="1" applyBorder="1" applyAlignment="1">
      <alignment horizontal="center" vertical="center" wrapText="1"/>
    </xf>
    <xf numFmtId="165" fontId="0" fillId="5" borderId="19" xfId="2" applyNumberFormat="1" applyFont="1" applyFill="1" applyBorder="1" applyAlignment="1">
      <alignment horizontal="center" vertical="center" wrapText="1"/>
    </xf>
    <xf numFmtId="165" fontId="0" fillId="5" borderId="2" xfId="2" applyNumberFormat="1" applyFont="1" applyFill="1" applyBorder="1"/>
    <xf numFmtId="165" fontId="12" fillId="5" borderId="2" xfId="2" applyNumberFormat="1" applyFont="1" applyFill="1" applyBorder="1"/>
    <xf numFmtId="165" fontId="8" fillId="0" borderId="6" xfId="2" applyNumberFormat="1" applyFont="1" applyFill="1" applyBorder="1" applyAlignment="1">
      <alignment horizontal="center" vertical="center" wrapText="1"/>
    </xf>
    <xf numFmtId="165" fontId="8" fillId="0" borderId="20" xfId="2" applyNumberFormat="1" applyFont="1" applyFill="1" applyBorder="1" applyAlignment="1">
      <alignment horizontal="center" vertical="center" wrapText="1"/>
    </xf>
    <xf numFmtId="165" fontId="8" fillId="0" borderId="9" xfId="2" applyNumberFormat="1" applyFont="1" applyFill="1" applyBorder="1" applyAlignment="1">
      <alignment horizontal="center" vertical="center" wrapText="1"/>
    </xf>
    <xf numFmtId="165" fontId="0" fillId="0" borderId="10" xfId="2" applyNumberFormat="1" applyFont="1" applyBorder="1" applyAlignment="1">
      <alignment horizontal="center" vertical="center" wrapText="1"/>
    </xf>
    <xf numFmtId="165" fontId="0" fillId="0" borderId="11" xfId="2" applyNumberFormat="1" applyFont="1" applyBorder="1" applyAlignment="1">
      <alignment horizontal="center" vertical="center"/>
    </xf>
    <xf numFmtId="165" fontId="0" fillId="0" borderId="11" xfId="2" applyNumberFormat="1" applyFont="1" applyBorder="1" applyAlignment="1">
      <alignment horizontal="center" vertical="center" wrapText="1"/>
    </xf>
    <xf numFmtId="165" fontId="0" fillId="5" borderId="3" xfId="2" applyNumberFormat="1" applyFont="1" applyFill="1" applyBorder="1" applyAlignment="1">
      <alignment horizontal="center" vertical="center" wrapText="1"/>
    </xf>
    <xf numFmtId="165" fontId="0" fillId="5" borderId="2" xfId="2" applyNumberFormat="1" applyFont="1" applyFill="1" applyBorder="1" applyAlignment="1">
      <alignment horizontal="center" vertical="center" wrapText="1"/>
    </xf>
    <xf numFmtId="165" fontId="8" fillId="0" borderId="3" xfId="2" applyNumberFormat="1" applyFont="1" applyFill="1" applyBorder="1" applyAlignment="1">
      <alignment horizontal="center" vertical="center" wrapText="1"/>
    </xf>
    <xf numFmtId="165" fontId="0" fillId="0" borderId="3" xfId="2" applyNumberFormat="1" applyFont="1" applyBorder="1" applyAlignment="1">
      <alignment horizontal="center" vertical="center" wrapText="1"/>
    </xf>
    <xf numFmtId="165" fontId="0" fillId="0" borderId="2" xfId="2" applyNumberFormat="1" applyFont="1" applyBorder="1" applyAlignment="1">
      <alignment horizontal="center" vertical="center" wrapText="1"/>
    </xf>
    <xf numFmtId="165" fontId="8" fillId="3" borderId="9" xfId="2" applyNumberFormat="1" applyFont="1" applyFill="1" applyBorder="1" applyAlignment="1">
      <alignment horizontal="center" vertical="center" wrapText="1"/>
    </xf>
    <xf numFmtId="165" fontId="0" fillId="3" borderId="10" xfId="2" applyNumberFormat="1" applyFont="1" applyFill="1" applyBorder="1" applyAlignment="1">
      <alignment horizontal="center" vertical="center" wrapText="1"/>
    </xf>
    <xf numFmtId="165" fontId="0" fillId="3" borderId="11" xfId="2" applyNumberFormat="1" applyFont="1" applyFill="1" applyBorder="1" applyAlignment="1">
      <alignment horizontal="center" vertical="center" wrapText="1"/>
    </xf>
    <xf numFmtId="165" fontId="8" fillId="3" borderId="15" xfId="2" applyNumberFormat="1" applyFont="1" applyFill="1" applyBorder="1" applyAlignment="1">
      <alignment horizontal="center" vertical="center" wrapText="1"/>
    </xf>
    <xf numFmtId="165" fontId="0" fillId="3" borderId="11" xfId="2" applyNumberFormat="1" applyFont="1" applyFill="1" applyBorder="1" applyAlignment="1">
      <alignment horizontal="center" vertical="center"/>
    </xf>
    <xf numFmtId="165" fontId="8" fillId="0" borderId="15" xfId="2" applyNumberFormat="1" applyFont="1" applyFill="1" applyBorder="1" applyAlignment="1">
      <alignment horizontal="center" vertical="center" wrapText="1"/>
    </xf>
    <xf numFmtId="165" fontId="0" fillId="0" borderId="1" xfId="2" applyNumberFormat="1" applyFont="1" applyFill="1" applyBorder="1"/>
    <xf numFmtId="165" fontId="1" fillId="3" borderId="4" xfId="2" applyNumberFormat="1" applyFont="1" applyFill="1" applyBorder="1" applyAlignment="1">
      <alignment horizontal="center" vertical="center"/>
    </xf>
    <xf numFmtId="165" fontId="1" fillId="3" borderId="17" xfId="2" applyNumberFormat="1" applyFont="1" applyFill="1" applyBorder="1" applyAlignment="1">
      <alignment horizontal="center" vertical="center"/>
    </xf>
    <xf numFmtId="165" fontId="17" fillId="7" borderId="26" xfId="2" applyNumberFormat="1" applyFont="1" applyFill="1" applyBorder="1" applyAlignment="1">
      <alignment horizontal="center" vertical="center" wrapText="1"/>
    </xf>
    <xf numFmtId="165" fontId="8" fillId="8" borderId="26" xfId="2" applyNumberFormat="1" applyFont="1" applyFill="1" applyBorder="1" applyAlignment="1">
      <alignment horizontal="center" vertical="center" wrapText="1"/>
    </xf>
    <xf numFmtId="165" fontId="7" fillId="8" borderId="26" xfId="2" applyNumberFormat="1" applyFont="1" applyFill="1" applyBorder="1" applyAlignment="1">
      <alignment horizontal="center" vertical="center" wrapText="1"/>
    </xf>
    <xf numFmtId="165" fontId="18" fillId="8" borderId="26" xfId="2" applyNumberFormat="1"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8" fillId="3" borderId="26" xfId="0" applyFont="1" applyFill="1" applyBorder="1" applyAlignment="1">
      <alignment vertical="center" wrapText="1"/>
    </xf>
    <xf numFmtId="0" fontId="7" fillId="3" borderId="26" xfId="0" applyFont="1" applyFill="1" applyBorder="1" applyAlignment="1">
      <alignment vertical="center" wrapText="1"/>
    </xf>
    <xf numFmtId="0" fontId="24" fillId="3" borderId="0" xfId="0" applyFont="1" applyFill="1"/>
    <xf numFmtId="0" fontId="23" fillId="3" borderId="0" xfId="0" applyFont="1" applyFill="1" applyAlignment="1">
      <alignment horizontal="left" vertical="top"/>
    </xf>
    <xf numFmtId="0" fontId="27" fillId="3" borderId="0" xfId="0" applyFont="1" applyFill="1" applyAlignment="1">
      <alignment wrapText="1"/>
    </xf>
    <xf numFmtId="0" fontId="24" fillId="3" borderId="0" xfId="0" applyFont="1" applyFill="1" applyAlignment="1">
      <alignment wrapText="1"/>
    </xf>
    <xf numFmtId="0" fontId="27" fillId="3" borderId="0" xfId="0" applyFont="1" applyFill="1" applyAlignment="1">
      <alignment vertical="top" wrapText="1"/>
    </xf>
    <xf numFmtId="0" fontId="29" fillId="9" borderId="27" xfId="0" applyFont="1" applyFill="1" applyBorder="1" applyAlignment="1">
      <alignment horizontal="center" vertical="center" wrapText="1"/>
    </xf>
    <xf numFmtId="0" fontId="29" fillId="9" borderId="32" xfId="0" applyFont="1" applyFill="1" applyBorder="1" applyAlignment="1">
      <alignment horizontal="center" vertical="center" wrapText="1"/>
    </xf>
    <xf numFmtId="0" fontId="31" fillId="0" borderId="27" xfId="0" applyFont="1" applyBorder="1" applyAlignment="1">
      <alignment horizontal="left" vertical="top" wrapText="1"/>
    </xf>
    <xf numFmtId="0" fontId="31" fillId="0" borderId="32" xfId="0" applyFont="1" applyBorder="1" applyAlignment="1">
      <alignment vertical="top" wrapText="1"/>
    </xf>
    <xf numFmtId="0" fontId="31" fillId="0" borderId="32" xfId="0" applyFont="1" applyBorder="1" applyAlignment="1" applyProtection="1">
      <alignment vertical="top" wrapText="1"/>
      <protection locked="0"/>
    </xf>
    <xf numFmtId="0" fontId="32" fillId="0" borderId="27" xfId="0" applyFont="1" applyBorder="1" applyAlignment="1">
      <alignment horizontal="left" vertical="top" wrapText="1"/>
    </xf>
    <xf numFmtId="0" fontId="31" fillId="0" borderId="33" xfId="0" applyFont="1" applyBorder="1" applyAlignment="1">
      <alignment vertical="top" wrapText="1"/>
    </xf>
    <xf numFmtId="0" fontId="33" fillId="0" borderId="0" xfId="0" applyFont="1"/>
    <xf numFmtId="0" fontId="32" fillId="0" borderId="34" xfId="0" applyFont="1" applyBorder="1" applyAlignment="1">
      <alignment horizontal="left" vertical="top" wrapText="1"/>
    </xf>
    <xf numFmtId="0" fontId="32" fillId="0" borderId="0" xfId="0" applyFont="1" applyAlignment="1">
      <alignment horizontal="left" vertical="top" wrapText="1"/>
    </xf>
    <xf numFmtId="0" fontId="32" fillId="0" borderId="0" xfId="0" applyFont="1" applyProtection="1">
      <protection locked="0"/>
    </xf>
    <xf numFmtId="0" fontId="0" fillId="0" borderId="0" xfId="0" applyAlignment="1">
      <alignment vertical="top"/>
    </xf>
    <xf numFmtId="0" fontId="0" fillId="0" borderId="0" xfId="0" applyProtection="1">
      <protection locked="0"/>
    </xf>
    <xf numFmtId="0" fontId="0" fillId="0" borderId="0" xfId="0" applyAlignment="1" applyProtection="1">
      <alignment vertical="top"/>
      <protection locked="0"/>
    </xf>
    <xf numFmtId="0" fontId="31" fillId="0" borderId="32" xfId="0" applyFont="1" applyBorder="1" applyAlignment="1">
      <alignment horizontal="center" vertical="center" wrapText="1"/>
    </xf>
    <xf numFmtId="0" fontId="31" fillId="0" borderId="32" xfId="0" applyFont="1" applyBorder="1" applyAlignment="1">
      <alignment horizontal="left" vertical="top" wrapText="1"/>
    </xf>
    <xf numFmtId="0" fontId="31" fillId="0" borderId="0" xfId="0" applyFont="1" applyAlignment="1">
      <alignment horizontal="left" vertical="top" wrapText="1"/>
    </xf>
    <xf numFmtId="0" fontId="35" fillId="0" borderId="0" xfId="0" applyFont="1"/>
    <xf numFmtId="0" fontId="16" fillId="2" borderId="24" xfId="0" applyFont="1" applyFill="1" applyBorder="1" applyAlignment="1">
      <alignment horizontal="center" vertical="center" wrapText="1"/>
    </xf>
    <xf numFmtId="0" fontId="16" fillId="2" borderId="25"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1" fillId="3" borderId="0" xfId="0" applyFont="1" applyFill="1" applyAlignment="1">
      <alignment horizontal="center" wrapText="1"/>
    </xf>
    <xf numFmtId="0" fontId="30" fillId="0" borderId="27" xfId="0" applyFont="1" applyBorder="1" applyAlignment="1">
      <alignment horizontal="left" vertical="center" wrapText="1"/>
    </xf>
    <xf numFmtId="0" fontId="2" fillId="0" borderId="27" xfId="0" applyFont="1" applyBorder="1" applyAlignment="1">
      <alignment horizontal="left" vertical="center" wrapText="1"/>
    </xf>
    <xf numFmtId="0" fontId="36" fillId="0" borderId="0" xfId="0" applyFont="1" applyAlignment="1">
      <alignment horizontal="center" vertical="center" wrapText="1"/>
    </xf>
    <xf numFmtId="0" fontId="36" fillId="0" borderId="0" xfId="0" applyFont="1" applyAlignment="1">
      <alignment horizontal="center" vertical="center"/>
    </xf>
    <xf numFmtId="0" fontId="15" fillId="0" borderId="27" xfId="0" applyFont="1" applyBorder="1" applyAlignment="1">
      <alignment horizontal="left" vertical="center" wrapText="1"/>
    </xf>
  </cellXfs>
  <cellStyles count="3">
    <cellStyle name="Comma" xfId="2" builtinId="3"/>
    <cellStyle name="Normal" xfId="0" builtinId="0"/>
    <cellStyle name="Normal 10" xfId="1" xr:uid="{00000000-0005-0000-0000-000002000000}"/>
  </cellStyles>
  <dxfs count="0"/>
  <tableStyles count="0" defaultTableStyle="TableStyleMedium2" defaultPivotStyle="PivotStyleLight16"/>
  <colors>
    <mruColors>
      <color rgb="FF0064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0</xdr:rowOff>
    </xdr:from>
    <xdr:ext cx="1680882" cy="521377"/>
    <xdr:pic>
      <xdr:nvPicPr>
        <xdr:cNvPr id="2" name="Picture 3">
          <a:extLst>
            <a:ext uri="{FF2B5EF4-FFF2-40B4-BE49-F238E27FC236}">
              <a16:creationId xmlns:a16="http://schemas.microsoft.com/office/drawing/2014/main" id="{2075AAED-F684-4DE2-BCB1-FD7FA20792A6}"/>
            </a:ext>
          </a:extLst>
        </xdr:cNvPr>
        <xdr:cNvPicPr>
          <a:picLocks noChangeAspect="1"/>
        </xdr:cNvPicPr>
      </xdr:nvPicPr>
      <xdr:blipFill rotWithShape="1">
        <a:blip xmlns:r="http://schemas.openxmlformats.org/officeDocument/2006/relationships" r:embed="rId1"/>
        <a:srcRect t="20426" b="16723"/>
        <a:stretch/>
      </xdr:blipFill>
      <xdr:spPr>
        <a:xfrm>
          <a:off x="1" y="0"/>
          <a:ext cx="1680882" cy="52137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661842" cy="515471"/>
    <xdr:pic>
      <xdr:nvPicPr>
        <xdr:cNvPr id="3" name="Picture 3">
          <a:extLst>
            <a:ext uri="{FF2B5EF4-FFF2-40B4-BE49-F238E27FC236}">
              <a16:creationId xmlns:a16="http://schemas.microsoft.com/office/drawing/2014/main" id="{CAF5FCF9-E69D-417E-B1EB-E0446D4D862E}"/>
            </a:ext>
          </a:extLst>
        </xdr:cNvPr>
        <xdr:cNvPicPr>
          <a:picLocks noChangeAspect="1"/>
        </xdr:cNvPicPr>
      </xdr:nvPicPr>
      <xdr:blipFill rotWithShape="1">
        <a:blip xmlns:r="http://schemas.openxmlformats.org/officeDocument/2006/relationships" r:embed="rId1"/>
        <a:srcRect t="20426" b="16723"/>
        <a:stretch/>
      </xdr:blipFill>
      <xdr:spPr>
        <a:xfrm>
          <a:off x="0" y="0"/>
          <a:ext cx="1661842" cy="51547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9</xdr:col>
      <xdr:colOff>979714</xdr:colOff>
      <xdr:row>0</xdr:row>
      <xdr:rowOff>0</xdr:rowOff>
    </xdr:from>
    <xdr:ext cx="1661842" cy="515471"/>
    <xdr:pic>
      <xdr:nvPicPr>
        <xdr:cNvPr id="2" name="Picture 3">
          <a:extLst>
            <a:ext uri="{FF2B5EF4-FFF2-40B4-BE49-F238E27FC236}">
              <a16:creationId xmlns:a16="http://schemas.microsoft.com/office/drawing/2014/main" id="{8DDE7009-BC41-4FDD-822D-7F85E2A4E78E}"/>
            </a:ext>
          </a:extLst>
        </xdr:cNvPr>
        <xdr:cNvPicPr>
          <a:picLocks noChangeAspect="1"/>
        </xdr:cNvPicPr>
      </xdr:nvPicPr>
      <xdr:blipFill rotWithShape="1">
        <a:blip xmlns:r="http://schemas.openxmlformats.org/officeDocument/2006/relationships" r:embed="rId1"/>
        <a:srcRect t="20426" b="16723"/>
        <a:stretch/>
      </xdr:blipFill>
      <xdr:spPr>
        <a:xfrm>
          <a:off x="13316857" y="0"/>
          <a:ext cx="1661842" cy="51547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263769</xdr:colOff>
      <xdr:row>55</xdr:row>
      <xdr:rowOff>166078</xdr:rowOff>
    </xdr:from>
    <xdr:to>
      <xdr:col>1</xdr:col>
      <xdr:colOff>574919</xdr:colOff>
      <xdr:row>57</xdr:row>
      <xdr:rowOff>43107</xdr:rowOff>
    </xdr:to>
    <xdr:sp macro="" textlink="">
      <xdr:nvSpPr>
        <xdr:cNvPr id="202" name="Oval 201">
          <a:extLst>
            <a:ext uri="{FF2B5EF4-FFF2-40B4-BE49-F238E27FC236}">
              <a16:creationId xmlns:a16="http://schemas.microsoft.com/office/drawing/2014/main" id="{E5391364-147B-49D2-817A-8DC06036D178}"/>
            </a:ext>
          </a:extLst>
        </xdr:cNvPr>
        <xdr:cNvSpPr/>
      </xdr:nvSpPr>
      <xdr:spPr>
        <a:xfrm>
          <a:off x="263769" y="55741278"/>
          <a:ext cx="311150" cy="258029"/>
        </a:xfrm>
        <a:prstGeom prst="ellipse">
          <a:avLst/>
        </a:prstGeom>
        <a:solidFill>
          <a:srgbClr val="95D60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898769</xdr:colOff>
      <xdr:row>56</xdr:row>
      <xdr:rowOff>205154</xdr:rowOff>
    </xdr:from>
    <xdr:to>
      <xdr:col>1</xdr:col>
      <xdr:colOff>1196427</xdr:colOff>
      <xdr:row>58</xdr:row>
      <xdr:rowOff>49151</xdr:rowOff>
    </xdr:to>
    <xdr:sp macro="" textlink="">
      <xdr:nvSpPr>
        <xdr:cNvPr id="203" name="Oval 109">
          <a:extLst>
            <a:ext uri="{FF2B5EF4-FFF2-40B4-BE49-F238E27FC236}">
              <a16:creationId xmlns:a16="http://schemas.microsoft.com/office/drawing/2014/main" id="{36E4CFDC-8638-4B1E-B760-BE7F595B86F2}"/>
            </a:ext>
          </a:extLst>
        </xdr:cNvPr>
        <xdr:cNvSpPr/>
      </xdr:nvSpPr>
      <xdr:spPr>
        <a:xfrm>
          <a:off x="898769" y="55958154"/>
          <a:ext cx="297658" cy="244047"/>
        </a:xfrm>
        <a:prstGeom prst="ellipse">
          <a:avLst/>
        </a:prstGeom>
        <a:solidFill>
          <a:srgbClr val="EAAA00"/>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1709587</xdr:colOff>
      <xdr:row>57</xdr:row>
      <xdr:rowOff>207136</xdr:rowOff>
    </xdr:from>
    <xdr:to>
      <xdr:col>1</xdr:col>
      <xdr:colOff>2007245</xdr:colOff>
      <xdr:row>59</xdr:row>
      <xdr:rowOff>51133</xdr:rowOff>
    </xdr:to>
    <xdr:sp macro="" textlink="">
      <xdr:nvSpPr>
        <xdr:cNvPr id="204" name="Oval 203">
          <a:extLst>
            <a:ext uri="{FF2B5EF4-FFF2-40B4-BE49-F238E27FC236}">
              <a16:creationId xmlns:a16="http://schemas.microsoft.com/office/drawing/2014/main" id="{0AA8A7A4-F49A-49FD-98F4-96136275CFE5}"/>
            </a:ext>
          </a:extLst>
        </xdr:cNvPr>
        <xdr:cNvSpPr/>
      </xdr:nvSpPr>
      <xdr:spPr>
        <a:xfrm>
          <a:off x="1709587" y="56150636"/>
          <a:ext cx="297658" cy="250397"/>
        </a:xfrm>
        <a:prstGeom prst="ellipse">
          <a:avLst/>
        </a:prstGeom>
        <a:solidFill>
          <a:srgbClr val="D50032"/>
        </a:solidFill>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gurleen/OneDrive%20-%20Gavi/Projects/Bearing%20Point%20Templates/Budget%20Version%202/Budgeting%20and%20Planning%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ata input"/>
      <sheetName val="Summary analysis"/>
      <sheetName val="HSS"/>
      <sheetName val="HSS-Summarised"/>
      <sheetName val="Other1"/>
      <sheetName val="Other2"/>
      <sheetName val="Other3"/>
      <sheetName val="Other4"/>
      <sheetName val="Other5"/>
      <sheetName val="Other6"/>
      <sheetName val="Other7"/>
      <sheetName val="Other8"/>
      <sheetName val="HPV"/>
      <sheetName val="CCEOP Summary"/>
      <sheetName val="CCEOP"/>
      <sheetName val="Gap analysis"/>
      <sheetName val="Free Tab 1"/>
      <sheetName val="Free Tab 2"/>
      <sheetName val="Grant Activity Classification"/>
      <sheetName val="Cost Classification"/>
      <sheetName val="Mapp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ow r="5">
          <cell r="E5" t="str">
            <v>Afghanistan</v>
          </cell>
          <cell r="F5" t="str">
            <v>AFG</v>
          </cell>
          <cell r="G5" t="str">
            <v>AFN</v>
          </cell>
          <cell r="H5" t="str">
            <v>21</v>
          </cell>
          <cell r="I5" t="str">
            <v>December</v>
          </cell>
          <cell r="J5" t="str">
            <v>20</v>
          </cell>
          <cell r="K5" t="str">
            <v>December</v>
          </cell>
          <cell r="L5">
            <v>0.8</v>
          </cell>
          <cell r="X5" t="str">
            <v>HSS</v>
          </cell>
        </row>
        <row r="6">
          <cell r="E6" t="str">
            <v>Angola</v>
          </cell>
          <cell r="F6" t="str">
            <v>AGO</v>
          </cell>
          <cell r="G6" t="str">
            <v>AOA</v>
          </cell>
          <cell r="H6" t="str">
            <v>01</v>
          </cell>
          <cell r="I6" t="str">
            <v>January</v>
          </cell>
          <cell r="J6" t="str">
            <v>31</v>
          </cell>
          <cell r="K6" t="str">
            <v>December</v>
          </cell>
        </row>
        <row r="7">
          <cell r="E7" t="str">
            <v>Armenia</v>
          </cell>
          <cell r="F7" t="str">
            <v>ARM</v>
          </cell>
          <cell r="G7" t="str">
            <v>AMD</v>
          </cell>
          <cell r="H7" t="str">
            <v>01</v>
          </cell>
          <cell r="I7" t="str">
            <v>January</v>
          </cell>
          <cell r="J7" t="str">
            <v>31</v>
          </cell>
          <cell r="K7" t="str">
            <v>December</v>
          </cell>
        </row>
        <row r="8">
          <cell r="E8" t="str">
            <v>Azerbaijan</v>
          </cell>
          <cell r="F8" t="str">
            <v>AZE</v>
          </cell>
          <cell r="G8" t="str">
            <v>AZN</v>
          </cell>
          <cell r="H8" t="str">
            <v>01</v>
          </cell>
          <cell r="I8" t="str">
            <v>January</v>
          </cell>
          <cell r="J8" t="str">
            <v>31</v>
          </cell>
          <cell r="K8" t="str">
            <v>December</v>
          </cell>
        </row>
        <row r="9">
          <cell r="E9" t="str">
            <v>Bangladesh</v>
          </cell>
          <cell r="F9" t="str">
            <v>BGD</v>
          </cell>
          <cell r="G9" t="str">
            <v>BDT</v>
          </cell>
          <cell r="H9" t="str">
            <v>01</v>
          </cell>
          <cell r="I9" t="str">
            <v>July</v>
          </cell>
          <cell r="J9" t="str">
            <v>30</v>
          </cell>
          <cell r="K9" t="str">
            <v>June</v>
          </cell>
          <cell r="L9">
            <v>0.5</v>
          </cell>
        </row>
        <row r="10">
          <cell r="E10" t="str">
            <v>Benin</v>
          </cell>
          <cell r="F10" t="str">
            <v>BEN</v>
          </cell>
          <cell r="G10" t="str">
            <v>XOF</v>
          </cell>
          <cell r="H10" t="str">
            <v>01</v>
          </cell>
          <cell r="I10" t="str">
            <v>January</v>
          </cell>
          <cell r="J10" t="str">
            <v>31</v>
          </cell>
          <cell r="K10" t="str">
            <v>December</v>
          </cell>
          <cell r="L10">
            <v>0.8</v>
          </cell>
        </row>
        <row r="11">
          <cell r="E11" t="str">
            <v>Bhutan</v>
          </cell>
          <cell r="F11" t="str">
            <v>BTN</v>
          </cell>
          <cell r="G11" t="str">
            <v>BTN</v>
          </cell>
          <cell r="H11" t="str">
            <v>01</v>
          </cell>
          <cell r="I11" t="str">
            <v>July</v>
          </cell>
          <cell r="J11" t="str">
            <v>30</v>
          </cell>
          <cell r="K11" t="str">
            <v>June</v>
          </cell>
        </row>
        <row r="12">
          <cell r="E12" t="str">
            <v>Bolivia</v>
          </cell>
          <cell r="F12" t="str">
            <v>BOL</v>
          </cell>
          <cell r="G12" t="str">
            <v>BOB</v>
          </cell>
          <cell r="H12" t="str">
            <v>01</v>
          </cell>
          <cell r="I12" t="str">
            <v>January</v>
          </cell>
          <cell r="J12" t="str">
            <v>31</v>
          </cell>
          <cell r="K12" t="str">
            <v>December</v>
          </cell>
        </row>
        <row r="13">
          <cell r="E13" t="str">
            <v>Burkina Faso</v>
          </cell>
          <cell r="F13" t="str">
            <v>BFA</v>
          </cell>
          <cell r="G13" t="str">
            <v>XOF</v>
          </cell>
          <cell r="H13" t="str">
            <v>01</v>
          </cell>
          <cell r="I13" t="str">
            <v>January</v>
          </cell>
          <cell r="J13" t="str">
            <v>31</v>
          </cell>
          <cell r="K13" t="str">
            <v>December</v>
          </cell>
          <cell r="L13">
            <v>0.8</v>
          </cell>
        </row>
        <row r="14">
          <cell r="E14" t="str">
            <v>Burundi</v>
          </cell>
          <cell r="F14" t="str">
            <v>BDI</v>
          </cell>
          <cell r="G14" t="str">
            <v>BIF</v>
          </cell>
          <cell r="H14" t="str">
            <v>01</v>
          </cell>
          <cell r="I14" t="str">
            <v>January</v>
          </cell>
          <cell r="J14" t="str">
            <v>31</v>
          </cell>
          <cell r="K14" t="str">
            <v>December</v>
          </cell>
          <cell r="L14">
            <v>0.8</v>
          </cell>
        </row>
        <row r="15">
          <cell r="E15" t="str">
            <v>Cambodia</v>
          </cell>
          <cell r="F15" t="str">
            <v>KHM</v>
          </cell>
          <cell r="G15" t="str">
            <v>KHR</v>
          </cell>
          <cell r="H15" t="str">
            <v>01</v>
          </cell>
          <cell r="I15" t="str">
            <v>January</v>
          </cell>
          <cell r="J15" t="str">
            <v>31</v>
          </cell>
          <cell r="K15" t="str">
            <v>December</v>
          </cell>
          <cell r="L15">
            <v>0.8</v>
          </cell>
        </row>
        <row r="16">
          <cell r="E16" t="str">
            <v>Cameroun</v>
          </cell>
          <cell r="F16" t="str">
            <v>CMR</v>
          </cell>
          <cell r="G16" t="str">
            <v>XAF</v>
          </cell>
          <cell r="H16" t="str">
            <v>01</v>
          </cell>
          <cell r="I16" t="str">
            <v>July</v>
          </cell>
          <cell r="J16" t="str">
            <v>30</v>
          </cell>
          <cell r="K16" t="str">
            <v>June</v>
          </cell>
          <cell r="L16">
            <v>0.5</v>
          </cell>
        </row>
        <row r="17">
          <cell r="E17" t="str">
            <v>Central African Republic</v>
          </cell>
          <cell r="F17" t="str">
            <v>CAF</v>
          </cell>
          <cell r="G17" t="str">
            <v>XAF</v>
          </cell>
          <cell r="H17" t="str">
            <v>01</v>
          </cell>
          <cell r="I17" t="str">
            <v>January</v>
          </cell>
          <cell r="J17" t="str">
            <v>31</v>
          </cell>
          <cell r="K17" t="str">
            <v>December</v>
          </cell>
          <cell r="L17">
            <v>0.8</v>
          </cell>
        </row>
        <row r="18">
          <cell r="E18" t="str">
            <v>Chad</v>
          </cell>
          <cell r="F18" t="str">
            <v>TCD</v>
          </cell>
          <cell r="G18" t="str">
            <v>XAF</v>
          </cell>
          <cell r="H18" t="str">
            <v>01</v>
          </cell>
          <cell r="I18" t="str">
            <v>January</v>
          </cell>
          <cell r="J18" t="str">
            <v>31</v>
          </cell>
          <cell r="K18" t="str">
            <v>December</v>
          </cell>
          <cell r="L18">
            <v>0.8</v>
          </cell>
        </row>
        <row r="19">
          <cell r="E19" t="str">
            <v>Comoros</v>
          </cell>
          <cell r="F19" t="str">
            <v>COM</v>
          </cell>
          <cell r="G19" t="str">
            <v>KMF</v>
          </cell>
          <cell r="H19" t="str">
            <v>01</v>
          </cell>
          <cell r="I19" t="str">
            <v>January</v>
          </cell>
          <cell r="J19" t="str">
            <v>31</v>
          </cell>
          <cell r="K19" t="str">
            <v>December</v>
          </cell>
          <cell r="L19">
            <v>0.8</v>
          </cell>
        </row>
        <row r="20">
          <cell r="E20" t="str">
            <v>Congo</v>
          </cell>
          <cell r="F20" t="str">
            <v>COG</v>
          </cell>
          <cell r="G20" t="str">
            <v>XAF</v>
          </cell>
          <cell r="H20" t="str">
            <v>01</v>
          </cell>
          <cell r="I20" t="str">
            <v>January</v>
          </cell>
          <cell r="J20" t="str">
            <v>31</v>
          </cell>
          <cell r="K20" t="str">
            <v>December</v>
          </cell>
        </row>
        <row r="21">
          <cell r="E21" t="str">
            <v>Congo DRC</v>
          </cell>
          <cell r="F21" t="str">
            <v>COD</v>
          </cell>
          <cell r="G21" t="str">
            <v>CDF</v>
          </cell>
          <cell r="H21" t="str">
            <v>01</v>
          </cell>
          <cell r="I21" t="str">
            <v>January</v>
          </cell>
          <cell r="J21" t="str">
            <v>31</v>
          </cell>
          <cell r="K21" t="str">
            <v>December</v>
          </cell>
          <cell r="L21">
            <v>0.8</v>
          </cell>
        </row>
        <row r="22">
          <cell r="E22" t="str">
            <v>Côte d'Ivoire</v>
          </cell>
          <cell r="F22" t="str">
            <v>CIV</v>
          </cell>
          <cell r="G22" t="str">
            <v>XOF</v>
          </cell>
          <cell r="H22" t="str">
            <v>01</v>
          </cell>
          <cell r="I22" t="str">
            <v>January</v>
          </cell>
          <cell r="J22" t="str">
            <v>31</v>
          </cell>
          <cell r="K22" t="str">
            <v>December</v>
          </cell>
          <cell r="L22">
            <v>0.5</v>
          </cell>
        </row>
        <row r="23">
          <cell r="E23" t="str">
            <v>Cuba</v>
          </cell>
          <cell r="F23" t="str">
            <v>CUB</v>
          </cell>
          <cell r="G23" t="str">
            <v>CUP</v>
          </cell>
          <cell r="H23" t="str">
            <v>01</v>
          </cell>
          <cell r="I23" t="str">
            <v>January</v>
          </cell>
          <cell r="J23" t="str">
            <v>31</v>
          </cell>
          <cell r="K23" t="str">
            <v>December</v>
          </cell>
        </row>
        <row r="24">
          <cell r="E24" t="str">
            <v>Djibouti</v>
          </cell>
          <cell r="F24" t="str">
            <v>DJI</v>
          </cell>
          <cell r="G24" t="str">
            <v>DJF</v>
          </cell>
          <cell r="H24" t="str">
            <v>01</v>
          </cell>
          <cell r="I24" t="str">
            <v>January</v>
          </cell>
          <cell r="J24" t="str">
            <v>31</v>
          </cell>
          <cell r="K24" t="str">
            <v>December</v>
          </cell>
          <cell r="L24">
            <v>0.8</v>
          </cell>
        </row>
        <row r="25">
          <cell r="E25" t="str">
            <v>Eritrea</v>
          </cell>
          <cell r="F25" t="str">
            <v>ERI</v>
          </cell>
          <cell r="G25" t="str">
            <v>ERN</v>
          </cell>
          <cell r="H25" t="str">
            <v>01</v>
          </cell>
          <cell r="I25" t="str">
            <v>January</v>
          </cell>
          <cell r="J25" t="str">
            <v>31</v>
          </cell>
          <cell r="K25" t="str">
            <v>December</v>
          </cell>
          <cell r="L25">
            <v>0.8</v>
          </cell>
        </row>
        <row r="26">
          <cell r="E26" t="str">
            <v>Ethiopia</v>
          </cell>
          <cell r="F26" t="str">
            <v>ETH</v>
          </cell>
          <cell r="G26" t="str">
            <v>ETB</v>
          </cell>
          <cell r="H26" t="str">
            <v>08</v>
          </cell>
          <cell r="I26" t="str">
            <v>July</v>
          </cell>
          <cell r="J26" t="str">
            <v>07</v>
          </cell>
          <cell r="K26" t="str">
            <v>July</v>
          </cell>
          <cell r="L26">
            <v>0.8</v>
          </cell>
        </row>
        <row r="27">
          <cell r="E27" t="str">
            <v>Gambia</v>
          </cell>
          <cell r="F27" t="str">
            <v>GMB</v>
          </cell>
          <cell r="G27" t="str">
            <v>GMD</v>
          </cell>
          <cell r="H27" t="str">
            <v>01</v>
          </cell>
          <cell r="I27" t="str">
            <v>January</v>
          </cell>
          <cell r="J27" t="str">
            <v>31</v>
          </cell>
          <cell r="K27" t="str">
            <v>December</v>
          </cell>
          <cell r="L27">
            <v>0.8</v>
          </cell>
        </row>
        <row r="28">
          <cell r="E28" t="str">
            <v>Georgia</v>
          </cell>
          <cell r="F28" t="str">
            <v>GEO</v>
          </cell>
          <cell r="G28" t="str">
            <v>GEL</v>
          </cell>
          <cell r="H28" t="str">
            <v>01</v>
          </cell>
          <cell r="I28" t="str">
            <v>January</v>
          </cell>
          <cell r="J28" t="str">
            <v>31</v>
          </cell>
          <cell r="K28" t="str">
            <v>December</v>
          </cell>
        </row>
        <row r="29">
          <cell r="E29" t="str">
            <v>Ghana</v>
          </cell>
          <cell r="F29" t="str">
            <v>GHA</v>
          </cell>
          <cell r="G29" t="str">
            <v>GHS</v>
          </cell>
          <cell r="H29" t="str">
            <v>01</v>
          </cell>
          <cell r="I29" t="str">
            <v>January</v>
          </cell>
          <cell r="J29" t="str">
            <v>31</v>
          </cell>
          <cell r="K29" t="str">
            <v>December</v>
          </cell>
          <cell r="L29">
            <v>0.5</v>
          </cell>
        </row>
        <row r="30">
          <cell r="E30" t="str">
            <v>Guinea</v>
          </cell>
          <cell r="F30" t="str">
            <v>GIN</v>
          </cell>
          <cell r="G30" t="str">
            <v>GNF</v>
          </cell>
          <cell r="H30" t="str">
            <v>01</v>
          </cell>
          <cell r="I30" t="str">
            <v>January</v>
          </cell>
          <cell r="J30" t="str">
            <v>31</v>
          </cell>
          <cell r="K30" t="str">
            <v>December</v>
          </cell>
          <cell r="L30">
            <v>0.8</v>
          </cell>
        </row>
        <row r="31">
          <cell r="E31" t="str">
            <v>Guinea Bissau</v>
          </cell>
          <cell r="F31" t="str">
            <v>GNB</v>
          </cell>
          <cell r="G31" t="str">
            <v>XOF</v>
          </cell>
          <cell r="H31" t="str">
            <v>01</v>
          </cell>
          <cell r="I31" t="str">
            <v>January</v>
          </cell>
          <cell r="J31" t="str">
            <v>31</v>
          </cell>
          <cell r="K31" t="str">
            <v>December</v>
          </cell>
          <cell r="L31">
            <v>0.8</v>
          </cell>
        </row>
        <row r="32">
          <cell r="E32" t="str">
            <v>Guyana</v>
          </cell>
          <cell r="F32" t="str">
            <v>GUY</v>
          </cell>
          <cell r="G32" t="str">
            <v>GYD</v>
          </cell>
          <cell r="H32" t="str">
            <v>01</v>
          </cell>
          <cell r="I32" t="str">
            <v>January</v>
          </cell>
          <cell r="J32" t="str">
            <v>31</v>
          </cell>
          <cell r="K32" t="str">
            <v>December</v>
          </cell>
        </row>
        <row r="33">
          <cell r="E33" t="str">
            <v>Haiti</v>
          </cell>
          <cell r="F33" t="str">
            <v>HTI</v>
          </cell>
          <cell r="G33" t="str">
            <v>HTG</v>
          </cell>
          <cell r="H33" t="str">
            <v>01</v>
          </cell>
          <cell r="I33" t="str">
            <v>October</v>
          </cell>
          <cell r="J33" t="str">
            <v>30</v>
          </cell>
          <cell r="K33" t="str">
            <v>September</v>
          </cell>
          <cell r="L33">
            <v>0.8</v>
          </cell>
        </row>
        <row r="34">
          <cell r="E34" t="str">
            <v>Honduras</v>
          </cell>
          <cell r="F34" t="str">
            <v>HND</v>
          </cell>
          <cell r="G34" t="str">
            <v>HNL</v>
          </cell>
          <cell r="H34" t="str">
            <v>01</v>
          </cell>
          <cell r="I34" t="str">
            <v>January</v>
          </cell>
          <cell r="J34" t="str">
            <v>31</v>
          </cell>
          <cell r="K34" t="str">
            <v>December</v>
          </cell>
        </row>
        <row r="35">
          <cell r="E35" t="str">
            <v>India</v>
          </cell>
          <cell r="F35" t="str">
            <v>IND</v>
          </cell>
          <cell r="G35" t="str">
            <v>INR</v>
          </cell>
          <cell r="H35" t="str">
            <v>01</v>
          </cell>
          <cell r="I35" t="str">
            <v>April</v>
          </cell>
          <cell r="J35" t="str">
            <v>31</v>
          </cell>
          <cell r="K35" t="str">
            <v>March</v>
          </cell>
        </row>
        <row r="36">
          <cell r="E36" t="str">
            <v>Indonesia</v>
          </cell>
          <cell r="F36" t="str">
            <v>IDN</v>
          </cell>
          <cell r="G36" t="str">
            <v>IDR</v>
          </cell>
          <cell r="H36" t="str">
            <v>01</v>
          </cell>
          <cell r="I36" t="str">
            <v>January</v>
          </cell>
          <cell r="J36" t="str">
            <v>31</v>
          </cell>
          <cell r="K36" t="str">
            <v>December</v>
          </cell>
        </row>
        <row r="37">
          <cell r="E37" t="str">
            <v>Kenya</v>
          </cell>
          <cell r="F37" t="str">
            <v>KEN</v>
          </cell>
          <cell r="G37" t="str">
            <v>KES</v>
          </cell>
          <cell r="H37" t="str">
            <v>01</v>
          </cell>
          <cell r="I37" t="str">
            <v>July</v>
          </cell>
          <cell r="J37" t="str">
            <v>30</v>
          </cell>
          <cell r="K37" t="str">
            <v>June</v>
          </cell>
          <cell r="L37">
            <v>0.5</v>
          </cell>
        </row>
        <row r="38">
          <cell r="E38" t="str">
            <v>Kiribati</v>
          </cell>
          <cell r="F38" t="str">
            <v>KIR</v>
          </cell>
          <cell r="G38" t="str">
            <v>AUD</v>
          </cell>
          <cell r="H38" t="str">
            <v>-</v>
          </cell>
          <cell r="I38" t="str">
            <v>-</v>
          </cell>
          <cell r="J38" t="str">
            <v>-</v>
          </cell>
          <cell r="K38" t="str">
            <v>-</v>
          </cell>
        </row>
        <row r="39">
          <cell r="E39" t="str">
            <v>Korea DPR</v>
          </cell>
          <cell r="F39" t="str">
            <v>PRK</v>
          </cell>
          <cell r="G39" t="str">
            <v>KPW</v>
          </cell>
          <cell r="H39" t="str">
            <v>01</v>
          </cell>
          <cell r="I39" t="str">
            <v>January</v>
          </cell>
          <cell r="J39" t="str">
            <v>31</v>
          </cell>
          <cell r="K39" t="str">
            <v>December</v>
          </cell>
          <cell r="L39">
            <v>0.8</v>
          </cell>
        </row>
        <row r="40">
          <cell r="E40" t="str">
            <v>Kyrgyz Rep</v>
          </cell>
          <cell r="F40" t="str">
            <v>KGZ</v>
          </cell>
          <cell r="G40" t="str">
            <v>KGS</v>
          </cell>
          <cell r="H40" t="str">
            <v>01</v>
          </cell>
          <cell r="I40" t="str">
            <v>January</v>
          </cell>
          <cell r="J40" t="str">
            <v>31</v>
          </cell>
          <cell r="K40" t="str">
            <v>December</v>
          </cell>
          <cell r="L40">
            <v>0.5</v>
          </cell>
        </row>
        <row r="41">
          <cell r="E41" t="str">
            <v>Lao PDR</v>
          </cell>
          <cell r="F41" t="str">
            <v>LAO</v>
          </cell>
          <cell r="G41" t="str">
            <v>LAK</v>
          </cell>
          <cell r="H41" t="str">
            <v>01</v>
          </cell>
          <cell r="I41" t="str">
            <v>October</v>
          </cell>
          <cell r="J41" t="str">
            <v>30</v>
          </cell>
          <cell r="K41" t="str">
            <v>September</v>
          </cell>
          <cell r="L41">
            <v>0.5</v>
          </cell>
        </row>
        <row r="42">
          <cell r="E42" t="str">
            <v>Lesotho</v>
          </cell>
          <cell r="F42" t="str">
            <v>LSO</v>
          </cell>
          <cell r="G42" t="str">
            <v>LSL</v>
          </cell>
          <cell r="H42" t="str">
            <v>01</v>
          </cell>
          <cell r="I42" t="str">
            <v>April</v>
          </cell>
          <cell r="J42" t="str">
            <v>31</v>
          </cell>
          <cell r="K42" t="str">
            <v>March</v>
          </cell>
          <cell r="L42">
            <v>0.5</v>
          </cell>
        </row>
        <row r="43">
          <cell r="E43" t="str">
            <v>Liberia</v>
          </cell>
          <cell r="F43" t="str">
            <v>LBR</v>
          </cell>
          <cell r="G43" t="str">
            <v>LRD</v>
          </cell>
          <cell r="H43" t="str">
            <v>01</v>
          </cell>
          <cell r="I43" t="str">
            <v>January</v>
          </cell>
          <cell r="J43" t="str">
            <v>31</v>
          </cell>
          <cell r="K43" t="str">
            <v>December</v>
          </cell>
          <cell r="L43">
            <v>0.8</v>
          </cell>
        </row>
        <row r="44">
          <cell r="E44" t="str">
            <v>Madagascar</v>
          </cell>
          <cell r="F44" t="str">
            <v>MDG</v>
          </cell>
          <cell r="G44" t="str">
            <v>MGA</v>
          </cell>
          <cell r="H44" t="str">
            <v>01</v>
          </cell>
          <cell r="I44" t="str">
            <v>January</v>
          </cell>
          <cell r="J44" t="str">
            <v>31</v>
          </cell>
          <cell r="K44" t="str">
            <v>December</v>
          </cell>
          <cell r="L44">
            <v>0.8</v>
          </cell>
        </row>
        <row r="45">
          <cell r="E45" t="str">
            <v>Malawi</v>
          </cell>
          <cell r="F45" t="str">
            <v>MWI</v>
          </cell>
          <cell r="G45" t="str">
            <v>MWK</v>
          </cell>
          <cell r="H45" t="str">
            <v>01</v>
          </cell>
          <cell r="I45" t="str">
            <v>July</v>
          </cell>
          <cell r="J45" t="str">
            <v>30</v>
          </cell>
          <cell r="K45" t="str">
            <v>June</v>
          </cell>
          <cell r="L45">
            <v>0.8</v>
          </cell>
        </row>
        <row r="46">
          <cell r="E46" t="str">
            <v>Mali</v>
          </cell>
          <cell r="F46" t="str">
            <v>MLI</v>
          </cell>
          <cell r="G46" t="str">
            <v>XOF</v>
          </cell>
          <cell r="H46" t="str">
            <v>01</v>
          </cell>
          <cell r="I46" t="str">
            <v>January</v>
          </cell>
          <cell r="J46" t="str">
            <v>31</v>
          </cell>
          <cell r="K46" t="str">
            <v>December</v>
          </cell>
          <cell r="L46">
            <v>0.8</v>
          </cell>
        </row>
        <row r="47">
          <cell r="E47" t="str">
            <v>Mauritania</v>
          </cell>
          <cell r="F47" t="str">
            <v>MRT</v>
          </cell>
          <cell r="G47" t="str">
            <v>MRO</v>
          </cell>
          <cell r="H47" t="str">
            <v>01</v>
          </cell>
          <cell r="I47" t="str">
            <v>January</v>
          </cell>
          <cell r="J47" t="str">
            <v>31</v>
          </cell>
          <cell r="K47" t="str">
            <v>December</v>
          </cell>
          <cell r="L47">
            <v>0.5</v>
          </cell>
        </row>
        <row r="48">
          <cell r="E48" t="str">
            <v>Moldova</v>
          </cell>
          <cell r="F48" t="str">
            <v>MDA</v>
          </cell>
          <cell r="G48" t="str">
            <v>MDL</v>
          </cell>
          <cell r="H48" t="str">
            <v>01</v>
          </cell>
          <cell r="I48" t="str">
            <v>January</v>
          </cell>
          <cell r="J48" t="str">
            <v>31</v>
          </cell>
          <cell r="K48" t="str">
            <v>December</v>
          </cell>
        </row>
        <row r="49">
          <cell r="E49" t="str">
            <v>Mongolia</v>
          </cell>
          <cell r="F49" t="str">
            <v>MNG</v>
          </cell>
          <cell r="G49" t="str">
            <v>MNT</v>
          </cell>
          <cell r="H49" t="str">
            <v>01</v>
          </cell>
          <cell r="I49" t="str">
            <v>January</v>
          </cell>
          <cell r="J49" t="str">
            <v>31</v>
          </cell>
          <cell r="K49" t="str">
            <v>December</v>
          </cell>
        </row>
        <row r="50">
          <cell r="E50" t="str">
            <v>Mozambique</v>
          </cell>
          <cell r="F50" t="str">
            <v>MOZ</v>
          </cell>
          <cell r="G50" t="str">
            <v>MZN</v>
          </cell>
          <cell r="H50" t="str">
            <v>01</v>
          </cell>
          <cell r="I50" t="str">
            <v>January</v>
          </cell>
          <cell r="J50" t="str">
            <v>31</v>
          </cell>
          <cell r="K50" t="str">
            <v>December</v>
          </cell>
          <cell r="L50">
            <v>0.8</v>
          </cell>
        </row>
        <row r="51">
          <cell r="E51" t="str">
            <v>Myanmar</v>
          </cell>
          <cell r="F51" t="str">
            <v>MMR</v>
          </cell>
          <cell r="G51" t="str">
            <v>MMK</v>
          </cell>
          <cell r="H51" t="str">
            <v>01</v>
          </cell>
          <cell r="I51" t="str">
            <v>April</v>
          </cell>
          <cell r="J51" t="str">
            <v>31</v>
          </cell>
          <cell r="K51" t="str">
            <v>March</v>
          </cell>
          <cell r="L51">
            <v>0.5</v>
          </cell>
        </row>
        <row r="52">
          <cell r="E52" t="str">
            <v>Nepal</v>
          </cell>
          <cell r="F52" t="str">
            <v>NPL</v>
          </cell>
          <cell r="G52" t="str">
            <v>NPR</v>
          </cell>
          <cell r="H52" t="str">
            <v>16</v>
          </cell>
          <cell r="I52" t="str">
            <v>July</v>
          </cell>
          <cell r="J52" t="str">
            <v>15</v>
          </cell>
          <cell r="K52" t="str">
            <v>July</v>
          </cell>
          <cell r="L52">
            <v>0.8</v>
          </cell>
        </row>
        <row r="53">
          <cell r="E53" t="str">
            <v>Nicaragua</v>
          </cell>
          <cell r="F53" t="str">
            <v>NIC</v>
          </cell>
          <cell r="G53" t="str">
            <v>NIO</v>
          </cell>
          <cell r="H53" t="str">
            <v>01</v>
          </cell>
          <cell r="I53" t="str">
            <v>January</v>
          </cell>
          <cell r="J53" t="str">
            <v>31</v>
          </cell>
          <cell r="K53" t="str">
            <v>December</v>
          </cell>
          <cell r="L53">
            <v>0.5</v>
          </cell>
        </row>
        <row r="54">
          <cell r="E54" t="str">
            <v>Niger</v>
          </cell>
          <cell r="F54" t="str">
            <v>NER</v>
          </cell>
          <cell r="G54" t="str">
            <v>XOF</v>
          </cell>
          <cell r="H54" t="str">
            <v>01</v>
          </cell>
          <cell r="I54" t="str">
            <v>January</v>
          </cell>
          <cell r="J54" t="str">
            <v>31</v>
          </cell>
          <cell r="K54" t="str">
            <v>December</v>
          </cell>
          <cell r="L54">
            <v>0.8</v>
          </cell>
        </row>
        <row r="55">
          <cell r="E55" t="str">
            <v>Nigeria</v>
          </cell>
          <cell r="F55" t="str">
            <v>NGA</v>
          </cell>
          <cell r="G55" t="str">
            <v>NGN</v>
          </cell>
          <cell r="H55" t="str">
            <v>01</v>
          </cell>
          <cell r="I55" t="str">
            <v>January</v>
          </cell>
          <cell r="J55" t="str">
            <v>31</v>
          </cell>
          <cell r="K55" t="str">
            <v>December</v>
          </cell>
          <cell r="L55">
            <v>0.5</v>
          </cell>
        </row>
        <row r="56">
          <cell r="E56" t="str">
            <v>Pakistan</v>
          </cell>
          <cell r="F56" t="str">
            <v>PAK</v>
          </cell>
          <cell r="G56" t="str">
            <v>PKR</v>
          </cell>
          <cell r="H56" t="str">
            <v>01</v>
          </cell>
          <cell r="I56" t="str">
            <v>July</v>
          </cell>
          <cell r="J56" t="str">
            <v>30</v>
          </cell>
          <cell r="K56" t="str">
            <v>June</v>
          </cell>
          <cell r="L56">
            <v>0.5</v>
          </cell>
        </row>
        <row r="57">
          <cell r="E57" t="str">
            <v>Papua NG</v>
          </cell>
          <cell r="F57" t="str">
            <v>PNG</v>
          </cell>
          <cell r="G57" t="str">
            <v>PGK</v>
          </cell>
          <cell r="H57" t="str">
            <v>01</v>
          </cell>
          <cell r="I57" t="str">
            <v>January</v>
          </cell>
          <cell r="J57" t="str">
            <v>31</v>
          </cell>
          <cell r="K57" t="str">
            <v>December</v>
          </cell>
          <cell r="L57">
            <v>0.5</v>
          </cell>
        </row>
        <row r="58">
          <cell r="E58" t="str">
            <v>Rwanda</v>
          </cell>
          <cell r="F58" t="str">
            <v>RWA</v>
          </cell>
          <cell r="G58" t="str">
            <v>RWF</v>
          </cell>
          <cell r="H58" t="str">
            <v>01</v>
          </cell>
          <cell r="I58" t="str">
            <v>January</v>
          </cell>
          <cell r="J58" t="str">
            <v>31</v>
          </cell>
          <cell r="K58" t="str">
            <v>December</v>
          </cell>
          <cell r="L58">
            <v>0.8</v>
          </cell>
        </row>
        <row r="59">
          <cell r="E59" t="str">
            <v>Sâo Tomé</v>
          </cell>
          <cell r="F59" t="str">
            <v>STP</v>
          </cell>
          <cell r="G59" t="str">
            <v>STD</v>
          </cell>
          <cell r="H59" t="str">
            <v>01</v>
          </cell>
          <cell r="I59" t="str">
            <v>January</v>
          </cell>
          <cell r="J59" t="str">
            <v>31</v>
          </cell>
          <cell r="K59" t="str">
            <v>December</v>
          </cell>
          <cell r="L59">
            <v>0.5</v>
          </cell>
        </row>
        <row r="60">
          <cell r="E60" t="str">
            <v>Senegal</v>
          </cell>
          <cell r="F60" t="str">
            <v>SEN</v>
          </cell>
          <cell r="G60" t="str">
            <v>XOF</v>
          </cell>
          <cell r="H60" t="str">
            <v>01</v>
          </cell>
          <cell r="I60" t="str">
            <v>January</v>
          </cell>
          <cell r="J60" t="str">
            <v>31</v>
          </cell>
          <cell r="K60" t="str">
            <v>December</v>
          </cell>
          <cell r="L60">
            <v>0.5</v>
          </cell>
        </row>
        <row r="61">
          <cell r="E61" t="str">
            <v>Sierra Leone</v>
          </cell>
          <cell r="F61" t="str">
            <v>SLE</v>
          </cell>
          <cell r="G61" t="str">
            <v>SLL</v>
          </cell>
          <cell r="H61" t="str">
            <v>01</v>
          </cell>
          <cell r="I61" t="str">
            <v>January</v>
          </cell>
          <cell r="J61" t="str">
            <v>31</v>
          </cell>
          <cell r="K61" t="str">
            <v>December</v>
          </cell>
          <cell r="L61">
            <v>0.8</v>
          </cell>
        </row>
        <row r="62">
          <cell r="E62" t="str">
            <v>Solomon Islands</v>
          </cell>
          <cell r="F62" t="str">
            <v>SLB</v>
          </cell>
          <cell r="G62" t="str">
            <v>SBD</v>
          </cell>
          <cell r="H62" t="str">
            <v>01</v>
          </cell>
          <cell r="I62" t="str">
            <v>January</v>
          </cell>
          <cell r="J62" t="str">
            <v>31</v>
          </cell>
          <cell r="K62" t="str">
            <v>December</v>
          </cell>
          <cell r="L62">
            <v>0.5</v>
          </cell>
        </row>
        <row r="63">
          <cell r="E63" t="str">
            <v>Somalia</v>
          </cell>
          <cell r="F63" t="str">
            <v>SOM</v>
          </cell>
          <cell r="G63" t="str">
            <v>SOS</v>
          </cell>
          <cell r="H63" t="str">
            <v>-</v>
          </cell>
          <cell r="I63" t="str">
            <v>-</v>
          </cell>
          <cell r="J63" t="str">
            <v>-</v>
          </cell>
          <cell r="K63" t="str">
            <v>-</v>
          </cell>
          <cell r="L63">
            <v>0.8</v>
          </cell>
        </row>
        <row r="64">
          <cell r="E64" t="str">
            <v>Sri Lanka</v>
          </cell>
          <cell r="F64" t="str">
            <v>LKA</v>
          </cell>
          <cell r="G64" t="str">
            <v>LKR</v>
          </cell>
          <cell r="H64" t="str">
            <v>01</v>
          </cell>
          <cell r="I64" t="str">
            <v>January</v>
          </cell>
          <cell r="J64" t="str">
            <v>31</v>
          </cell>
          <cell r="K64" t="str">
            <v>December</v>
          </cell>
        </row>
        <row r="65">
          <cell r="E65" t="str">
            <v>Sudan South</v>
          </cell>
          <cell r="F65" t="str">
            <v>SDS</v>
          </cell>
          <cell r="G65" t="str">
            <v>SSP</v>
          </cell>
          <cell r="H65" t="str">
            <v>01</v>
          </cell>
          <cell r="I65" t="str">
            <v>July</v>
          </cell>
          <cell r="J65" t="str">
            <v>30</v>
          </cell>
          <cell r="K65" t="str">
            <v>June</v>
          </cell>
          <cell r="L65">
            <v>0.8</v>
          </cell>
        </row>
        <row r="66">
          <cell r="E66" t="str">
            <v>Sudan, Republic of</v>
          </cell>
          <cell r="F66" t="str">
            <v>SDN</v>
          </cell>
          <cell r="G66" t="str">
            <v>SDG</v>
          </cell>
          <cell r="H66" t="str">
            <v>01</v>
          </cell>
          <cell r="I66" t="str">
            <v>January</v>
          </cell>
          <cell r="J66" t="str">
            <v>31</v>
          </cell>
          <cell r="K66" t="str">
            <v>December</v>
          </cell>
          <cell r="L66">
            <v>0.5</v>
          </cell>
        </row>
        <row r="67">
          <cell r="E67" t="str">
            <v>Tajikistan</v>
          </cell>
          <cell r="F67" t="str">
            <v>TJK</v>
          </cell>
          <cell r="G67" t="str">
            <v>TJS</v>
          </cell>
          <cell r="H67" t="str">
            <v>01</v>
          </cell>
          <cell r="I67" t="str">
            <v>January</v>
          </cell>
          <cell r="J67" t="str">
            <v>31</v>
          </cell>
          <cell r="K67" t="str">
            <v>December</v>
          </cell>
          <cell r="L67">
            <v>0.5</v>
          </cell>
        </row>
        <row r="68">
          <cell r="E68" t="str">
            <v>Tanzania</v>
          </cell>
          <cell r="F68" t="str">
            <v>TZA</v>
          </cell>
          <cell r="G68" t="str">
            <v>TZS</v>
          </cell>
          <cell r="H68" t="str">
            <v>01</v>
          </cell>
          <cell r="I68" t="str">
            <v>July</v>
          </cell>
          <cell r="J68" t="str">
            <v>30</v>
          </cell>
          <cell r="K68" t="str">
            <v>June</v>
          </cell>
          <cell r="L68">
            <v>0.8</v>
          </cell>
        </row>
        <row r="69">
          <cell r="E69" t="str">
            <v>Timor-Leste</v>
          </cell>
          <cell r="F69" t="str">
            <v>TMP</v>
          </cell>
          <cell r="G69" t="str">
            <v>USD</v>
          </cell>
          <cell r="H69" t="str">
            <v>01</v>
          </cell>
          <cell r="I69" t="str">
            <v>January</v>
          </cell>
          <cell r="J69" t="str">
            <v>31</v>
          </cell>
          <cell r="K69" t="str">
            <v>December</v>
          </cell>
        </row>
        <row r="70">
          <cell r="E70" t="str">
            <v>Togo</v>
          </cell>
          <cell r="F70" t="str">
            <v>TGO</v>
          </cell>
          <cell r="G70" t="str">
            <v>XOF</v>
          </cell>
          <cell r="H70" t="str">
            <v>01</v>
          </cell>
          <cell r="I70" t="str">
            <v>January</v>
          </cell>
          <cell r="J70" t="str">
            <v>31</v>
          </cell>
          <cell r="K70" t="str">
            <v>December</v>
          </cell>
          <cell r="L70">
            <v>0.8</v>
          </cell>
        </row>
        <row r="71">
          <cell r="E71" t="str">
            <v>Uganda</v>
          </cell>
          <cell r="F71" t="str">
            <v>UGA</v>
          </cell>
          <cell r="G71" t="str">
            <v>UGX</v>
          </cell>
          <cell r="H71" t="str">
            <v>01</v>
          </cell>
          <cell r="I71" t="str">
            <v>July</v>
          </cell>
          <cell r="J71" t="str">
            <v>30</v>
          </cell>
          <cell r="K71" t="str">
            <v>June</v>
          </cell>
          <cell r="L71">
            <v>0.8</v>
          </cell>
        </row>
        <row r="72">
          <cell r="E72" t="str">
            <v>Uzbekistan</v>
          </cell>
          <cell r="F72" t="str">
            <v>UZB</v>
          </cell>
          <cell r="G72" t="str">
            <v>UZS</v>
          </cell>
          <cell r="H72" t="str">
            <v>01</v>
          </cell>
          <cell r="I72" t="str">
            <v>January</v>
          </cell>
          <cell r="J72" t="str">
            <v>31</v>
          </cell>
          <cell r="K72" t="str">
            <v>December</v>
          </cell>
          <cell r="L72">
            <v>0.5</v>
          </cell>
        </row>
        <row r="73">
          <cell r="E73" t="str">
            <v>Vietnam</v>
          </cell>
          <cell r="F73" t="str">
            <v>VNM</v>
          </cell>
          <cell r="G73" t="str">
            <v>VND</v>
          </cell>
          <cell r="H73" t="str">
            <v>01</v>
          </cell>
          <cell r="I73" t="str">
            <v>January</v>
          </cell>
          <cell r="J73" t="str">
            <v>31</v>
          </cell>
          <cell r="K73" t="str">
            <v>December</v>
          </cell>
          <cell r="L73">
            <v>0.5</v>
          </cell>
        </row>
        <row r="74">
          <cell r="E74" t="str">
            <v>Yemen</v>
          </cell>
          <cell r="F74" t="str">
            <v>YEM</v>
          </cell>
          <cell r="G74" t="str">
            <v>YER</v>
          </cell>
          <cell r="H74" t="str">
            <v>01</v>
          </cell>
          <cell r="I74" t="str">
            <v>January</v>
          </cell>
          <cell r="J74" t="str">
            <v>31</v>
          </cell>
          <cell r="K74" t="str">
            <v>December</v>
          </cell>
          <cell r="L74">
            <v>0.5</v>
          </cell>
        </row>
        <row r="75">
          <cell r="E75" t="str">
            <v>Zambia</v>
          </cell>
          <cell r="F75" t="str">
            <v>ZMB</v>
          </cell>
          <cell r="G75" t="str">
            <v>ZMW</v>
          </cell>
          <cell r="H75" t="str">
            <v>01</v>
          </cell>
          <cell r="I75" t="str">
            <v>January</v>
          </cell>
          <cell r="J75" t="str">
            <v>31</v>
          </cell>
          <cell r="K75" t="str">
            <v>December</v>
          </cell>
          <cell r="L75">
            <v>0.5</v>
          </cell>
        </row>
        <row r="76">
          <cell r="E76" t="str">
            <v>Zimbabwe</v>
          </cell>
          <cell r="F76" t="str">
            <v>ZWE</v>
          </cell>
          <cell r="G76" t="str">
            <v>ZWL</v>
          </cell>
          <cell r="H76" t="str">
            <v>01</v>
          </cell>
          <cell r="I76" t="str">
            <v>January</v>
          </cell>
          <cell r="J76" t="str">
            <v>31</v>
          </cell>
          <cell r="K76" t="str">
            <v>December</v>
          </cell>
          <cell r="L76">
            <v>0.8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10" Type="http://schemas.openxmlformats.org/officeDocument/2006/relationships/drawing" Target="../drawings/drawing2.xml"/><Relationship Id="rId4" Type="http://schemas.openxmlformats.org/officeDocument/2006/relationships/printerSettings" Target="../printerSettings/printerSettings11.bin"/><Relationship Id="rId9"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10" Type="http://schemas.openxmlformats.org/officeDocument/2006/relationships/drawing" Target="../drawings/drawing3.xml"/><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tabSelected="1" zoomScaleNormal="100" workbookViewId="0">
      <selection activeCell="B10" sqref="B10"/>
    </sheetView>
  </sheetViews>
  <sheetFormatPr defaultColWidth="9.1796875" defaultRowHeight="14" x14ac:dyDescent="0.3"/>
  <cols>
    <col min="1" max="1" width="2.54296875" style="80" customWidth="1"/>
    <col min="2" max="2" width="127.7265625" style="78" customWidth="1"/>
    <col min="3" max="16384" width="9.1796875" style="78"/>
  </cols>
  <sheetData>
    <row r="1" spans="1:3" x14ac:dyDescent="0.3">
      <c r="B1" s="124"/>
      <c r="C1" s="124"/>
    </row>
    <row r="2" spans="1:3" x14ac:dyDescent="0.3">
      <c r="B2" s="124"/>
      <c r="C2" s="124"/>
    </row>
    <row r="3" spans="1:3" x14ac:dyDescent="0.3">
      <c r="B3" s="124"/>
      <c r="C3" s="124"/>
    </row>
    <row r="4" spans="1:3" ht="15.5" x14ac:dyDescent="0.3">
      <c r="B4" s="125" t="s">
        <v>35</v>
      </c>
      <c r="C4" s="124"/>
    </row>
    <row r="5" spans="1:3" x14ac:dyDescent="0.3">
      <c r="B5" s="124"/>
      <c r="C5" s="124"/>
    </row>
    <row r="6" spans="1:3" x14ac:dyDescent="0.3">
      <c r="A6" s="79">
        <v>1</v>
      </c>
      <c r="B6" s="126" t="s">
        <v>32</v>
      </c>
      <c r="C6" s="124"/>
    </row>
    <row r="7" spans="1:3" x14ac:dyDescent="0.3">
      <c r="A7" s="79">
        <v>2</v>
      </c>
      <c r="B7" s="127" t="s">
        <v>25</v>
      </c>
      <c r="C7" s="124"/>
    </row>
    <row r="8" spans="1:3" x14ac:dyDescent="0.3">
      <c r="A8" s="79">
        <v>3</v>
      </c>
      <c r="B8" s="127" t="s">
        <v>24</v>
      </c>
      <c r="C8" s="124"/>
    </row>
    <row r="9" spans="1:3" ht="56" x14ac:dyDescent="0.3">
      <c r="A9" s="79">
        <v>4</v>
      </c>
      <c r="B9" s="126" t="s">
        <v>158</v>
      </c>
      <c r="C9" s="124"/>
    </row>
    <row r="10" spans="1:3" ht="42" x14ac:dyDescent="0.3">
      <c r="A10" s="79">
        <v>5</v>
      </c>
      <c r="B10" s="126" t="s">
        <v>33</v>
      </c>
      <c r="C10" s="124"/>
    </row>
    <row r="11" spans="1:3" x14ac:dyDescent="0.3">
      <c r="A11" s="79">
        <v>6</v>
      </c>
      <c r="B11" s="127" t="s">
        <v>26</v>
      </c>
      <c r="C11" s="124"/>
    </row>
    <row r="12" spans="1:3" ht="33" customHeight="1" x14ac:dyDescent="0.3">
      <c r="A12" s="79">
        <v>7</v>
      </c>
      <c r="B12" s="128" t="s">
        <v>34</v>
      </c>
      <c r="C12" s="124"/>
    </row>
    <row r="13" spans="1:3" x14ac:dyDescent="0.3">
      <c r="B13" s="124"/>
      <c r="C13" s="124"/>
    </row>
    <row r="14" spans="1:3" x14ac:dyDescent="0.3">
      <c r="B14" s="124"/>
      <c r="C14" s="124"/>
    </row>
  </sheetData>
  <customSheetViews>
    <customSheetView guid="{FBDF1379-6FD2-4D19-8E92-D3CB1360935F}">
      <selection activeCell="B6" sqref="B6"/>
      <pageMargins left="0.7" right="0.7" top="0.75" bottom="0.75" header="0.3" footer="0.3"/>
      <pageSetup paperSize="9" orientation="portrait" r:id="rId1"/>
    </customSheetView>
    <customSheetView guid="{F5BAD8B3-A2F7-498C-9CA9-6E137EEFD3D2}">
      <selection activeCell="B1" sqref="B1"/>
      <pageMargins left="0.7" right="0.7" top="0.75" bottom="0.75" header="0.3" footer="0.3"/>
      <pageSetup paperSize="9" orientation="portrait" r:id="rId2"/>
    </customSheetView>
    <customSheetView guid="{B4CA211C-B814-418E-9378-4520A8E3C8E6}" showPageBreaks="1" printArea="1">
      <selection activeCell="B20" sqref="B20"/>
      <pageMargins left="0.7" right="0.7" top="0.75" bottom="0.75" header="0.3" footer="0.3"/>
      <pageSetup paperSize="9" orientation="landscape" r:id="rId3"/>
    </customSheetView>
    <customSheetView guid="{36CFCF2E-EDE0-439D-B7BC-FEAD06DD2DF4}">
      <selection activeCell="H32" sqref="H32"/>
      <pageMargins left="0.7" right="0.7" top="0.75" bottom="0.75" header="0.3" footer="0.3"/>
      <pageSetup paperSize="9" orientation="portrait" verticalDpi="0" r:id="rId4"/>
    </customSheetView>
    <customSheetView guid="{39B61D35-4102-4581-8F83-7033FD5816A0}" showPageBreaks="1">
      <selection activeCell="A2" sqref="A2"/>
      <pageMargins left="0.7" right="0.7" top="0.75" bottom="0.75" header="0.3" footer="0.3"/>
      <pageSetup paperSize="9" orientation="portrait" r:id="rId5"/>
    </customSheetView>
    <customSheetView guid="{CD98C1D8-15A8-4832-81F0-2417FAB79B61}">
      <selection activeCell="B6" sqref="B6"/>
      <pageMargins left="0.7" right="0.7" top="0.75" bottom="0.75" header="0.3" footer="0.3"/>
      <pageSetup paperSize="9" orientation="portrait" r:id="rId6"/>
    </customSheetView>
  </customSheetView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L28"/>
  <sheetViews>
    <sheetView zoomScale="85" zoomScaleNormal="85" workbookViewId="0">
      <selection activeCell="G14" sqref="G9:G14"/>
    </sheetView>
  </sheetViews>
  <sheetFormatPr defaultRowHeight="14.5" x14ac:dyDescent="0.35"/>
  <cols>
    <col min="1" max="1" width="3" customWidth="1"/>
    <col min="2" max="2" width="51.90625" customWidth="1"/>
    <col min="3" max="3" width="14.26953125" customWidth="1"/>
    <col min="4" max="4" width="14" customWidth="1"/>
    <col min="5" max="5" width="14.1796875" customWidth="1"/>
    <col min="6" max="6" width="14.81640625" customWidth="1"/>
    <col min="7" max="7" width="14.54296875" customWidth="1"/>
  </cols>
  <sheetData>
    <row r="4" spans="1:12" ht="15.5" x14ac:dyDescent="0.35">
      <c r="A4" s="67" t="s">
        <v>154</v>
      </c>
      <c r="B4" s="1"/>
      <c r="C4" s="1"/>
      <c r="D4" s="1"/>
      <c r="E4" s="1"/>
      <c r="F4" s="1"/>
      <c r="G4" s="1"/>
    </row>
    <row r="5" spans="1:12" ht="9" customHeight="1" x14ac:dyDescent="0.35">
      <c r="A5" s="1"/>
      <c r="B5" s="1"/>
      <c r="C5" s="1"/>
      <c r="D5" s="1"/>
      <c r="E5" s="1"/>
      <c r="F5" s="1"/>
      <c r="G5" s="1"/>
    </row>
    <row r="6" spans="1:12" ht="16" thickBot="1" x14ac:dyDescent="0.4">
      <c r="A6" s="68" t="s">
        <v>155</v>
      </c>
      <c r="B6" s="1"/>
      <c r="C6" s="1"/>
      <c r="D6" s="1"/>
      <c r="E6" s="1"/>
      <c r="F6" s="1"/>
      <c r="G6" s="1"/>
    </row>
    <row r="7" spans="1:12" ht="29.5" thickBot="1" x14ac:dyDescent="0.4">
      <c r="A7" s="147"/>
      <c r="B7" s="149" t="s">
        <v>157</v>
      </c>
      <c r="C7" s="118" t="s">
        <v>15</v>
      </c>
      <c r="D7" s="119" t="s">
        <v>13</v>
      </c>
      <c r="E7" s="120" t="s">
        <v>14</v>
      </c>
      <c r="F7" s="9" t="s">
        <v>29</v>
      </c>
      <c r="G7" s="121" t="s">
        <v>42</v>
      </c>
    </row>
    <row r="8" spans="1:12" ht="15" thickBot="1" x14ac:dyDescent="0.4">
      <c r="A8" s="148"/>
      <c r="B8" s="148"/>
      <c r="C8" s="69" t="s">
        <v>16</v>
      </c>
      <c r="D8" s="69" t="s">
        <v>16</v>
      </c>
      <c r="E8" s="69" t="s">
        <v>16</v>
      </c>
      <c r="F8" s="69" t="s">
        <v>16</v>
      </c>
      <c r="G8" s="69" t="s">
        <v>16</v>
      </c>
    </row>
    <row r="9" spans="1:12" ht="15" thickBot="1" x14ac:dyDescent="0.4">
      <c r="A9" s="70">
        <v>1</v>
      </c>
      <c r="B9" s="122" t="s">
        <v>30</v>
      </c>
      <c r="C9" s="114">
        <f>'Op Costs Detail'!G8</f>
        <v>0</v>
      </c>
      <c r="D9" s="114">
        <f>'Op Costs Detail'!H8</f>
        <v>0</v>
      </c>
      <c r="E9" s="114">
        <f>'Op Costs Detail'!I8</f>
        <v>0</v>
      </c>
      <c r="F9" s="114">
        <f>'Op Costs Detail'!J8</f>
        <v>0</v>
      </c>
      <c r="G9" s="114">
        <f>'Op Costs Detail'!K8</f>
        <v>0</v>
      </c>
      <c r="J9" t="s">
        <v>12</v>
      </c>
    </row>
    <row r="10" spans="1:12" ht="15" thickBot="1" x14ac:dyDescent="0.4">
      <c r="A10" s="71">
        <v>2</v>
      </c>
      <c r="B10" s="123" t="s">
        <v>156</v>
      </c>
      <c r="C10" s="114">
        <f>'Op Costs Detail'!G12</f>
        <v>0</v>
      </c>
      <c r="D10" s="114">
        <f>'Op Costs Detail'!H12</f>
        <v>0</v>
      </c>
      <c r="E10" s="114">
        <f>'Op Costs Detail'!I12</f>
        <v>0</v>
      </c>
      <c r="F10" s="114">
        <f>'Op Costs Detail'!J12</f>
        <v>0</v>
      </c>
      <c r="G10" s="114">
        <f>'Op Costs Detail'!K12</f>
        <v>0</v>
      </c>
    </row>
    <row r="11" spans="1:12" ht="15" thickBot="1" x14ac:dyDescent="0.4">
      <c r="A11" s="71">
        <v>3</v>
      </c>
      <c r="B11" s="123" t="s">
        <v>149</v>
      </c>
      <c r="C11" s="114">
        <f>'Op Costs Detail'!G16</f>
        <v>0</v>
      </c>
      <c r="D11" s="114">
        <f>'Op Costs Detail'!H16</f>
        <v>0</v>
      </c>
      <c r="E11" s="114">
        <f>'Op Costs Detail'!I16</f>
        <v>0</v>
      </c>
      <c r="F11" s="114">
        <f>'Op Costs Detail'!J16</f>
        <v>0</v>
      </c>
      <c r="G11" s="114">
        <f>'Op Costs Detail'!K16</f>
        <v>0</v>
      </c>
    </row>
    <row r="12" spans="1:12" ht="15" thickBot="1" x14ac:dyDescent="0.4">
      <c r="A12" s="71">
        <v>4</v>
      </c>
      <c r="B12" s="123" t="s">
        <v>41</v>
      </c>
      <c r="C12" s="114">
        <f>'Op Costs Detail'!G20</f>
        <v>0</v>
      </c>
      <c r="D12" s="114">
        <f>'Op Costs Detail'!H20</f>
        <v>0</v>
      </c>
      <c r="E12" s="114">
        <f>'Op Costs Detail'!I20</f>
        <v>0</v>
      </c>
      <c r="F12" s="114">
        <f>'Op Costs Detail'!J20</f>
        <v>0</v>
      </c>
      <c r="G12" s="114">
        <f>'Op Costs Detail'!K20</f>
        <v>0</v>
      </c>
      <c r="L12" t="s">
        <v>12</v>
      </c>
    </row>
    <row r="13" spans="1:12" ht="15" thickBot="1" x14ac:dyDescent="0.4">
      <c r="A13" s="71">
        <v>5</v>
      </c>
      <c r="B13" s="123" t="s">
        <v>150</v>
      </c>
      <c r="C13" s="114">
        <f>'Op Costs Detail'!G24</f>
        <v>0</v>
      </c>
      <c r="D13" s="114">
        <f>'Op Costs Detail'!H24</f>
        <v>0</v>
      </c>
      <c r="E13" s="114">
        <f>'Op Costs Detail'!I24</f>
        <v>0</v>
      </c>
      <c r="F13" s="114">
        <f>'Op Costs Detail'!J24</f>
        <v>0</v>
      </c>
      <c r="G13" s="114">
        <f>'Op Costs Detail'!K24</f>
        <v>0</v>
      </c>
    </row>
    <row r="14" spans="1:12" ht="15" thickBot="1" x14ac:dyDescent="0.4">
      <c r="A14" s="71">
        <v>6</v>
      </c>
      <c r="B14" s="123" t="s">
        <v>151</v>
      </c>
      <c r="C14" s="114">
        <f>'Op Costs Detail'!G28</f>
        <v>0</v>
      </c>
      <c r="D14" s="114">
        <f>'Op Costs Detail'!H28</f>
        <v>0</v>
      </c>
      <c r="E14" s="114">
        <f>'Op Costs Detail'!I28</f>
        <v>0</v>
      </c>
      <c r="F14" s="114">
        <f>'Op Costs Detail'!J28</f>
        <v>0</v>
      </c>
      <c r="G14" s="114">
        <f>'Op Costs Detail'!K28</f>
        <v>0</v>
      </c>
    </row>
    <row r="15" spans="1:12" ht="29.5" thickBot="1" x14ac:dyDescent="0.4">
      <c r="A15" s="71">
        <v>7</v>
      </c>
      <c r="B15" s="123" t="s">
        <v>152</v>
      </c>
      <c r="C15" s="114">
        <f>'Op Costs Detail'!G32</f>
        <v>0</v>
      </c>
      <c r="D15" s="114">
        <f>'Op Costs Detail'!H32</f>
        <v>0</v>
      </c>
      <c r="E15" s="114">
        <f>'Op Costs Detail'!I32</f>
        <v>0</v>
      </c>
      <c r="F15" s="114">
        <f>'Op Costs Detail'!J32</f>
        <v>0</v>
      </c>
      <c r="G15" s="114">
        <f>'Op Costs Detail'!K32</f>
        <v>0</v>
      </c>
    </row>
    <row r="16" spans="1:12" ht="15" thickBot="1" x14ac:dyDescent="0.4">
      <c r="A16" s="71">
        <v>8</v>
      </c>
      <c r="B16" s="123" t="s">
        <v>31</v>
      </c>
      <c r="C16" s="114">
        <f>'Op Costs Detail'!G36</f>
        <v>0</v>
      </c>
      <c r="D16" s="114">
        <f>'Op Costs Detail'!H36</f>
        <v>0</v>
      </c>
      <c r="E16" s="114">
        <f>'Op Costs Detail'!I36</f>
        <v>0</v>
      </c>
      <c r="F16" s="114">
        <f>'Op Costs Detail'!J36</f>
        <v>0</v>
      </c>
      <c r="G16" s="114">
        <f>'Op Costs Detail'!K36</f>
        <v>0</v>
      </c>
    </row>
    <row r="17" spans="1:7" ht="15" thickBot="1" x14ac:dyDescent="0.4">
      <c r="A17" s="70">
        <v>9</v>
      </c>
      <c r="B17" s="122" t="s">
        <v>153</v>
      </c>
      <c r="C17" s="114">
        <f>'Op Costs Detail'!G40</f>
        <v>0</v>
      </c>
      <c r="D17" s="114">
        <f>'Op Costs Detail'!H40</f>
        <v>0</v>
      </c>
      <c r="E17" s="114">
        <f>'Op Costs Detail'!I40</f>
        <v>0</v>
      </c>
      <c r="F17" s="114">
        <f>'Op Costs Detail'!J40</f>
        <v>0</v>
      </c>
      <c r="G17" s="114">
        <f>'Op Costs Detail'!K40</f>
        <v>0</v>
      </c>
    </row>
    <row r="18" spans="1:7" ht="15" thickBot="1" x14ac:dyDescent="0.4">
      <c r="A18" s="71">
        <v>10</v>
      </c>
      <c r="B18" s="72" t="s">
        <v>28</v>
      </c>
      <c r="C18" s="114">
        <f>'Op Costs Detail'!G43</f>
        <v>0</v>
      </c>
      <c r="D18" s="114">
        <f>'Op Costs Detail'!H43</f>
        <v>0</v>
      </c>
      <c r="E18" s="114">
        <f>'Op Costs Detail'!I43</f>
        <v>0</v>
      </c>
      <c r="F18" s="114">
        <f>'Op Costs Detail'!J43</f>
        <v>0</v>
      </c>
      <c r="G18" s="114">
        <f>'Op Costs Detail'!K43</f>
        <v>0</v>
      </c>
    </row>
    <row r="19" spans="1:7" ht="15" thickBot="1" x14ac:dyDescent="0.4">
      <c r="A19" s="71"/>
      <c r="B19" s="72" t="s">
        <v>17</v>
      </c>
      <c r="C19" s="115">
        <f>SUM(C9:C18)</f>
        <v>0</v>
      </c>
      <c r="D19" s="116">
        <f>SUM(D9:D18)</f>
        <v>0</v>
      </c>
      <c r="E19" s="116">
        <f>SUM(E9:E18)</f>
        <v>0</v>
      </c>
      <c r="F19" s="117">
        <f>SUM(F9:F18)</f>
        <v>0</v>
      </c>
      <c r="G19" s="117">
        <f>SUM(G9:G18)</f>
        <v>0</v>
      </c>
    </row>
    <row r="20" spans="1:7" x14ac:dyDescent="0.35">
      <c r="A20" s="1"/>
      <c r="B20" s="1"/>
      <c r="C20" s="1"/>
      <c r="D20" s="1"/>
      <c r="E20" s="1"/>
      <c r="F20" s="1"/>
      <c r="G20" s="1"/>
    </row>
    <row r="21" spans="1:7" x14ac:dyDescent="0.35">
      <c r="A21" s="1"/>
      <c r="B21" s="73" t="s">
        <v>18</v>
      </c>
      <c r="C21" s="1"/>
      <c r="D21" s="1"/>
      <c r="E21" s="1"/>
      <c r="F21" s="1"/>
      <c r="G21" s="1"/>
    </row>
    <row r="22" spans="1:7" x14ac:dyDescent="0.35">
      <c r="B22" s="75" t="s">
        <v>19</v>
      </c>
    </row>
    <row r="28" spans="1:7" x14ac:dyDescent="0.35">
      <c r="B28" t="s">
        <v>12</v>
      </c>
    </row>
  </sheetData>
  <customSheetViews>
    <customSheetView guid="{FBDF1379-6FD2-4D19-8E92-D3CB1360935F}">
      <selection activeCell="G5" sqref="G5"/>
      <pageMargins left="0.7" right="0.7" top="0.75" bottom="0.75" header="0.3" footer="0.3"/>
      <pageSetup paperSize="9" orientation="portrait" r:id="rId1"/>
    </customSheetView>
    <customSheetView guid="{F5BAD8B3-A2F7-498C-9CA9-6E137EEFD3D2}">
      <selection activeCell="G5" sqref="G5"/>
      <pageMargins left="0.7" right="0.7" top="0.75" bottom="0.75" header="0.3" footer="0.3"/>
      <pageSetup paperSize="9" orientation="portrait" r:id="rId2"/>
    </customSheetView>
    <customSheetView guid="{B4CA211C-B814-418E-9378-4520A8E3C8E6}" showPageBreaks="1" printArea="1">
      <selection activeCell="K24" sqref="K24"/>
      <pageMargins left="0.25" right="0.25" top="0.75" bottom="0.75" header="0.3" footer="0.3"/>
      <pageSetup paperSize="9" orientation="landscape" r:id="rId3"/>
    </customSheetView>
    <customSheetView guid="{178C15A6-2EC9-45A0-B8F0-0B6024968418}">
      <selection activeCell="J2" sqref="J2"/>
      <pageMargins left="0.7" right="0.7" top="0.75" bottom="0.75" header="0.3" footer="0.3"/>
      <pageSetup paperSize="9" orientation="portrait" r:id="rId4"/>
    </customSheetView>
    <customSheetView guid="{7DD6D16D-73FA-4C6B-BE0F-4C23985745B8}">
      <selection activeCell="B26" sqref="B26"/>
      <pageMargins left="0.7" right="0.7" top="0.75" bottom="0.75" header="0.3" footer="0.3"/>
      <pageSetup paperSize="9" orientation="portrait" r:id="rId5"/>
    </customSheetView>
    <customSheetView guid="{36CFCF2E-EDE0-439D-B7BC-FEAD06DD2DF4}">
      <selection activeCell="D20" sqref="D20"/>
      <pageMargins left="0.7" right="0.7" top="0.75" bottom="0.75" header="0.3" footer="0.3"/>
      <pageSetup paperSize="9" orientation="portrait" r:id="rId6"/>
    </customSheetView>
    <customSheetView guid="{39B61D35-4102-4581-8F83-7033FD5816A0}" showPageBreaks="1">
      <selection activeCell="K24" sqref="K24"/>
      <pageMargins left="0.7" right="0.7" top="0.75" bottom="0.75" header="0.3" footer="0.3"/>
      <pageSetup paperSize="9" orientation="portrait" r:id="rId7"/>
    </customSheetView>
    <customSheetView guid="{CD98C1D8-15A8-4832-81F0-2417FAB79B61}">
      <selection activeCell="G5" sqref="G5"/>
      <pageMargins left="0.7" right="0.7" top="0.75" bottom="0.75" header="0.3" footer="0.3"/>
      <pageSetup paperSize="9" orientation="portrait" r:id="rId8"/>
    </customSheetView>
  </customSheetViews>
  <mergeCells count="2">
    <mergeCell ref="A7:A8"/>
    <mergeCell ref="B7:B8"/>
  </mergeCells>
  <pageMargins left="0.7" right="0.7" top="0.75" bottom="0.75" header="0.3" footer="0.3"/>
  <pageSetup paperSize="9" orientation="portrait"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0"/>
  <sheetViews>
    <sheetView zoomScale="70" zoomScaleNormal="70" workbookViewId="0">
      <pane xSplit="2" ySplit="7" topLeftCell="C8" activePane="bottomRight" state="frozen"/>
      <selection pane="topRight" activeCell="C1" sqref="C1"/>
      <selection pane="bottomLeft" activeCell="A8" sqref="A8"/>
      <selection pane="bottomRight" activeCell="B9" sqref="B9"/>
    </sheetView>
  </sheetViews>
  <sheetFormatPr defaultColWidth="9.1796875" defaultRowHeight="14.5" x14ac:dyDescent="0.35"/>
  <cols>
    <col min="1" max="1" width="8.1796875" style="2" customWidth="1"/>
    <col min="2" max="2" width="50.1796875" style="3" customWidth="1"/>
    <col min="3" max="3" width="24.54296875" style="3" customWidth="1"/>
    <col min="4" max="4" width="16.26953125" style="1" customWidth="1"/>
    <col min="5" max="5" width="14.54296875" style="1" bestFit="1" customWidth="1"/>
    <col min="6" max="6" width="16.26953125" style="4" customWidth="1"/>
    <col min="7" max="7" width="13.81640625" style="4" customWidth="1"/>
    <col min="8" max="8" width="16.1796875" style="4" customWidth="1"/>
    <col min="9" max="10" width="16.7265625" style="1" customWidth="1"/>
    <col min="11" max="11" width="18.453125" style="1" customWidth="1"/>
    <col min="12" max="12" width="63.1796875" style="1" customWidth="1"/>
    <col min="13" max="16384" width="9.1796875" style="1"/>
  </cols>
  <sheetData>
    <row r="1" spans="1:12" ht="15.5" x14ac:dyDescent="0.35">
      <c r="A1" s="57" t="s">
        <v>27</v>
      </c>
      <c r="B1" s="8"/>
      <c r="C1" s="8"/>
      <c r="D1" s="53"/>
      <c r="E1" s="53"/>
      <c r="F1" s="54"/>
      <c r="G1" s="54"/>
      <c r="H1" s="54"/>
      <c r="I1" s="53"/>
      <c r="J1" s="53"/>
      <c r="K1" s="53"/>
      <c r="L1" s="53"/>
    </row>
    <row r="2" spans="1:12" ht="15.5" x14ac:dyDescent="0.35">
      <c r="A2" s="5"/>
      <c r="B2" s="8"/>
      <c r="C2" s="8"/>
      <c r="D2" s="53"/>
      <c r="E2" s="53"/>
      <c r="F2" s="54"/>
      <c r="G2" s="54"/>
      <c r="H2" s="54"/>
      <c r="I2" s="53"/>
      <c r="J2" s="53"/>
      <c r="K2" s="53"/>
      <c r="L2" s="53"/>
    </row>
    <row r="3" spans="1:12" x14ac:dyDescent="0.35">
      <c r="A3" s="59" t="s">
        <v>20</v>
      </c>
      <c r="B3" s="59"/>
      <c r="C3" s="60"/>
      <c r="D3" s="61"/>
      <c r="E3" s="61"/>
      <c r="F3" s="61"/>
      <c r="G3" s="61"/>
      <c r="H3" s="61"/>
      <c r="I3" s="61"/>
      <c r="J3" s="53"/>
      <c r="K3" s="53"/>
      <c r="L3" s="53"/>
    </row>
    <row r="4" spans="1:12" ht="16" thickBot="1" x14ac:dyDescent="0.4">
      <c r="A4" s="5"/>
      <c r="B4" s="8"/>
      <c r="C4" s="8"/>
      <c r="D4" s="53"/>
      <c r="E4" s="53"/>
      <c r="F4" s="54"/>
      <c r="G4" s="54"/>
      <c r="H4" s="54"/>
      <c r="I4" s="53"/>
      <c r="J4" s="53"/>
      <c r="K4" s="53"/>
      <c r="L4" s="53"/>
    </row>
    <row r="5" spans="1:12" ht="23.65" customHeight="1" thickBot="1" x14ac:dyDescent="0.4">
      <c r="A5" s="74" t="s">
        <v>9</v>
      </c>
      <c r="B5" s="62"/>
      <c r="C5" s="55"/>
      <c r="D5" s="150" t="s">
        <v>6</v>
      </c>
      <c r="E5" s="150"/>
      <c r="F5" s="62"/>
      <c r="G5" s="56"/>
      <c r="H5" s="150" t="s">
        <v>7</v>
      </c>
      <c r="I5" s="150"/>
      <c r="J5" s="62"/>
      <c r="K5" s="53"/>
      <c r="L5" s="53"/>
    </row>
    <row r="6" spans="1:12" ht="15" thickBot="1" x14ac:dyDescent="0.4">
      <c r="A6" s="55"/>
      <c r="B6" s="56"/>
      <c r="C6" s="56"/>
      <c r="D6" s="56"/>
      <c r="E6" s="56"/>
      <c r="F6" s="56"/>
      <c r="G6" s="56"/>
      <c r="H6" s="56"/>
      <c r="I6" s="53"/>
      <c r="J6" s="53"/>
      <c r="K6" s="53"/>
      <c r="L6" s="53"/>
    </row>
    <row r="7" spans="1:12" ht="29.5" thickBot="1" x14ac:dyDescent="0.4">
      <c r="A7" s="9"/>
      <c r="B7" s="9" t="s">
        <v>44</v>
      </c>
      <c r="C7" s="9" t="s">
        <v>8</v>
      </c>
      <c r="D7" s="9" t="s">
        <v>1</v>
      </c>
      <c r="E7" s="9" t="s">
        <v>43</v>
      </c>
      <c r="F7" s="9" t="s">
        <v>2</v>
      </c>
      <c r="G7" s="64" t="s">
        <v>3</v>
      </c>
      <c r="H7" s="63" t="s">
        <v>4</v>
      </c>
      <c r="I7" s="9" t="s">
        <v>11</v>
      </c>
      <c r="J7" s="9" t="s">
        <v>29</v>
      </c>
      <c r="K7" s="9" t="s">
        <v>21</v>
      </c>
      <c r="L7" s="9" t="s">
        <v>22</v>
      </c>
    </row>
    <row r="8" spans="1:12" ht="15" thickBot="1" x14ac:dyDescent="0.4">
      <c r="A8" s="10">
        <v>1</v>
      </c>
      <c r="B8" s="11" t="s">
        <v>30</v>
      </c>
      <c r="C8" s="12"/>
      <c r="D8" s="12"/>
      <c r="E8" s="12"/>
      <c r="F8" s="81">
        <f>SUM(F9:F11)</f>
        <v>0</v>
      </c>
      <c r="G8" s="82">
        <f>IFERROR(F8/$F$5,0)</f>
        <v>0</v>
      </c>
      <c r="H8" s="83"/>
      <c r="I8" s="84"/>
      <c r="J8" s="84"/>
      <c r="K8" s="84"/>
      <c r="L8" s="15"/>
    </row>
    <row r="9" spans="1:12" x14ac:dyDescent="0.35">
      <c r="A9" s="19"/>
      <c r="B9" s="20" t="s">
        <v>5</v>
      </c>
      <c r="C9" s="20"/>
      <c r="D9" s="21"/>
      <c r="E9" s="21"/>
      <c r="F9" s="85">
        <f>D9*E9</f>
        <v>0</v>
      </c>
      <c r="G9" s="86"/>
      <c r="H9" s="87"/>
      <c r="I9" s="88"/>
      <c r="J9" s="88"/>
      <c r="K9" s="88"/>
      <c r="L9" s="21"/>
    </row>
    <row r="10" spans="1:12" x14ac:dyDescent="0.35">
      <c r="A10" s="19"/>
      <c r="B10" s="20" t="s">
        <v>5</v>
      </c>
      <c r="C10" s="20"/>
      <c r="D10" s="21"/>
      <c r="E10" s="21"/>
      <c r="F10" s="85">
        <f>D10*E10</f>
        <v>0</v>
      </c>
      <c r="G10" s="86"/>
      <c r="H10" s="87"/>
      <c r="I10" s="88"/>
      <c r="J10" s="88"/>
      <c r="K10" s="88"/>
      <c r="L10" s="21"/>
    </row>
    <row r="11" spans="1:12" ht="15" thickBot="1" x14ac:dyDescent="0.4">
      <c r="A11" s="13"/>
      <c r="B11" s="14" t="s">
        <v>5</v>
      </c>
      <c r="C11" s="14"/>
      <c r="D11" s="15"/>
      <c r="E11" s="15"/>
      <c r="F11" s="89">
        <f>D11*E11</f>
        <v>0</v>
      </c>
      <c r="G11" s="90"/>
      <c r="H11" s="91"/>
      <c r="I11" s="92"/>
      <c r="J11" s="92"/>
      <c r="K11" s="93"/>
      <c r="L11" s="76"/>
    </row>
    <row r="12" spans="1:12" x14ac:dyDescent="0.35">
      <c r="A12" s="16">
        <v>2</v>
      </c>
      <c r="B12" s="17" t="s">
        <v>156</v>
      </c>
      <c r="C12" s="18"/>
      <c r="D12" s="18"/>
      <c r="E12" s="18"/>
      <c r="F12" s="94">
        <f>SUM(F13:F15)</f>
        <v>0</v>
      </c>
      <c r="G12" s="82">
        <f>IFERROR(F12/$F$5,0)</f>
        <v>0</v>
      </c>
      <c r="H12" s="95"/>
      <c r="I12" s="84"/>
      <c r="J12" s="84"/>
      <c r="K12" s="84"/>
      <c r="L12" s="77"/>
    </row>
    <row r="13" spans="1:12" x14ac:dyDescent="0.35">
      <c r="A13" s="19"/>
      <c r="B13" s="20" t="s">
        <v>5</v>
      </c>
      <c r="C13" s="20"/>
      <c r="D13" s="21"/>
      <c r="E13" s="21"/>
      <c r="F13" s="85">
        <f>D13*E13</f>
        <v>0</v>
      </c>
      <c r="G13" s="86"/>
      <c r="H13" s="87"/>
      <c r="I13" s="88"/>
      <c r="J13" s="88"/>
      <c r="K13" s="88"/>
      <c r="L13" s="21"/>
    </row>
    <row r="14" spans="1:12" x14ac:dyDescent="0.35">
      <c r="A14" s="19"/>
      <c r="B14" s="20" t="s">
        <v>5</v>
      </c>
      <c r="C14" s="20"/>
      <c r="D14" s="21"/>
      <c r="E14" s="21"/>
      <c r="F14" s="85">
        <f>D14*E14</f>
        <v>0</v>
      </c>
      <c r="G14" s="86"/>
      <c r="H14" s="87"/>
      <c r="I14" s="88"/>
      <c r="J14" s="88"/>
      <c r="K14" s="88"/>
      <c r="L14" s="21"/>
    </row>
    <row r="15" spans="1:12" ht="15" thickBot="1" x14ac:dyDescent="0.4">
      <c r="A15" s="13"/>
      <c r="B15" s="14" t="s">
        <v>5</v>
      </c>
      <c r="C15" s="14"/>
      <c r="D15" s="15"/>
      <c r="E15" s="15"/>
      <c r="F15" s="89">
        <f>D15*E15</f>
        <v>0</v>
      </c>
      <c r="G15" s="90"/>
      <c r="H15" s="91"/>
      <c r="I15" s="92"/>
      <c r="J15" s="92"/>
      <c r="K15" s="92"/>
      <c r="L15" s="15"/>
    </row>
    <row r="16" spans="1:12" x14ac:dyDescent="0.35">
      <c r="A16" s="23">
        <v>3</v>
      </c>
      <c r="B16" s="24" t="s">
        <v>149</v>
      </c>
      <c r="C16" s="18"/>
      <c r="D16" s="25"/>
      <c r="E16" s="25"/>
      <c r="F16" s="96">
        <f>SUM(F17:F19)</f>
        <v>0</v>
      </c>
      <c r="G16" s="82">
        <f>IFERROR(F16/$F$5,0)</f>
        <v>0</v>
      </c>
      <c r="H16" s="95"/>
      <c r="I16" s="84"/>
      <c r="J16" s="84"/>
      <c r="K16" s="84"/>
      <c r="L16" s="76"/>
    </row>
    <row r="17" spans="1:12" x14ac:dyDescent="0.35">
      <c r="A17" s="26"/>
      <c r="B17" s="27" t="s">
        <v>5</v>
      </c>
      <c r="C17" s="27"/>
      <c r="D17" s="28"/>
      <c r="E17" s="28"/>
      <c r="F17" s="97">
        <f>D17*E17</f>
        <v>0</v>
      </c>
      <c r="G17" s="86"/>
      <c r="H17" s="87"/>
      <c r="I17" s="88"/>
      <c r="J17" s="88"/>
      <c r="K17" s="88"/>
      <c r="L17" s="28"/>
    </row>
    <row r="18" spans="1:12" x14ac:dyDescent="0.35">
      <c r="A18" s="26"/>
      <c r="B18" s="27" t="s">
        <v>5</v>
      </c>
      <c r="C18" s="27"/>
      <c r="D18" s="28"/>
      <c r="E18" s="28"/>
      <c r="F18" s="85">
        <f>D18*E18</f>
        <v>0</v>
      </c>
      <c r="G18" s="86"/>
      <c r="H18" s="87"/>
      <c r="I18" s="88"/>
      <c r="J18" s="88"/>
      <c r="K18" s="88"/>
      <c r="L18" s="28"/>
    </row>
    <row r="19" spans="1:12" ht="15" thickBot="1" x14ac:dyDescent="0.4">
      <c r="A19" s="29"/>
      <c r="B19" s="30" t="s">
        <v>5</v>
      </c>
      <c r="C19" s="30"/>
      <c r="D19" s="31"/>
      <c r="E19" s="31"/>
      <c r="F19" s="98">
        <f>D19*E19</f>
        <v>0</v>
      </c>
      <c r="G19" s="90"/>
      <c r="H19" s="91"/>
      <c r="I19" s="92"/>
      <c r="J19" s="92"/>
      <c r="K19" s="92"/>
      <c r="L19" s="32"/>
    </row>
    <row r="20" spans="1:12" x14ac:dyDescent="0.35">
      <c r="A20" s="23">
        <v>4</v>
      </c>
      <c r="B20" s="24" t="s">
        <v>41</v>
      </c>
      <c r="C20" s="25"/>
      <c r="D20" s="25"/>
      <c r="E20" s="25"/>
      <c r="F20" s="96">
        <f>SUM(F21:F23)</f>
        <v>0</v>
      </c>
      <c r="G20" s="82">
        <f>IFERROR(F20/$F$5,0)</f>
        <v>0</v>
      </c>
      <c r="H20" s="95"/>
      <c r="I20" s="84"/>
      <c r="J20" s="84"/>
      <c r="K20" s="84"/>
      <c r="L20" s="76"/>
    </row>
    <row r="21" spans="1:12" x14ac:dyDescent="0.35">
      <c r="A21" s="26"/>
      <c r="B21" s="27" t="s">
        <v>5</v>
      </c>
      <c r="C21" s="27"/>
      <c r="D21" s="28"/>
      <c r="E21" s="28"/>
      <c r="F21" s="97">
        <f>D21*E21</f>
        <v>0</v>
      </c>
      <c r="G21" s="86"/>
      <c r="H21" s="87"/>
      <c r="I21" s="88"/>
      <c r="J21" s="88"/>
      <c r="K21" s="88"/>
      <c r="L21" s="28"/>
    </row>
    <row r="22" spans="1:12" x14ac:dyDescent="0.35">
      <c r="A22" s="26"/>
      <c r="B22" s="27" t="s">
        <v>5</v>
      </c>
      <c r="C22" s="27"/>
      <c r="D22" s="28"/>
      <c r="E22" s="28"/>
      <c r="F22" s="85">
        <f>D22*E22</f>
        <v>0</v>
      </c>
      <c r="G22" s="86"/>
      <c r="H22" s="87"/>
      <c r="I22" s="88"/>
      <c r="J22" s="88"/>
      <c r="K22" s="88"/>
      <c r="L22" s="28"/>
    </row>
    <row r="23" spans="1:12" ht="15" thickBot="1" x14ac:dyDescent="0.4">
      <c r="A23" s="29"/>
      <c r="B23" s="30" t="s">
        <v>5</v>
      </c>
      <c r="C23" s="30"/>
      <c r="D23" s="32"/>
      <c r="E23" s="32"/>
      <c r="F23" s="99">
        <f>D23*E23</f>
        <v>0</v>
      </c>
      <c r="G23" s="90"/>
      <c r="H23" s="91"/>
      <c r="I23" s="92"/>
      <c r="J23" s="92"/>
      <c r="K23" s="92"/>
      <c r="L23" s="32"/>
    </row>
    <row r="24" spans="1:12" x14ac:dyDescent="0.35">
      <c r="A24" s="33">
        <v>5</v>
      </c>
      <c r="B24" s="34" t="s">
        <v>150</v>
      </c>
      <c r="C24" s="25"/>
      <c r="D24" s="25"/>
      <c r="E24" s="25"/>
      <c r="F24" s="96">
        <f>SUM(F25:F27)</f>
        <v>0</v>
      </c>
      <c r="G24" s="82">
        <f>IFERROR(F24/$F$5,0)</f>
        <v>0</v>
      </c>
      <c r="H24" s="95"/>
      <c r="I24" s="84"/>
      <c r="J24" s="84"/>
      <c r="K24" s="84"/>
      <c r="L24" s="76"/>
    </row>
    <row r="25" spans="1:12" x14ac:dyDescent="0.35">
      <c r="A25" s="35"/>
      <c r="B25" s="27" t="s">
        <v>5</v>
      </c>
      <c r="C25" s="27"/>
      <c r="D25" s="36"/>
      <c r="E25" s="36"/>
      <c r="F25" s="97">
        <f>D25*E25</f>
        <v>0</v>
      </c>
      <c r="G25" s="86"/>
      <c r="H25" s="87"/>
      <c r="I25" s="100"/>
      <c r="J25" s="100"/>
      <c r="K25" s="100"/>
      <c r="L25" s="28"/>
    </row>
    <row r="26" spans="1:12" x14ac:dyDescent="0.35">
      <c r="A26" s="35"/>
      <c r="B26" s="27" t="s">
        <v>5</v>
      </c>
      <c r="C26" s="27"/>
      <c r="D26" s="36"/>
      <c r="E26" s="36"/>
      <c r="F26" s="85">
        <f>D26*E26</f>
        <v>0</v>
      </c>
      <c r="G26" s="86"/>
      <c r="H26" s="87"/>
      <c r="I26" s="100"/>
      <c r="J26" s="100"/>
      <c r="K26" s="100"/>
      <c r="L26" s="28"/>
    </row>
    <row r="27" spans="1:12" ht="15" customHeight="1" thickBot="1" x14ac:dyDescent="0.4">
      <c r="A27" s="37"/>
      <c r="B27" s="38" t="s">
        <v>5</v>
      </c>
      <c r="C27" s="38"/>
      <c r="D27" s="39"/>
      <c r="E27" s="39"/>
      <c r="F27" s="99">
        <f>D27*E27</f>
        <v>0</v>
      </c>
      <c r="G27" s="90"/>
      <c r="H27" s="91"/>
      <c r="I27" s="101"/>
      <c r="J27" s="101"/>
      <c r="K27" s="101"/>
      <c r="L27" s="32"/>
    </row>
    <row r="28" spans="1:12" ht="15" customHeight="1" x14ac:dyDescent="0.35">
      <c r="A28" s="40">
        <v>6</v>
      </c>
      <c r="B28" s="34" t="s">
        <v>151</v>
      </c>
      <c r="C28" s="25"/>
      <c r="D28" s="25"/>
      <c r="E28" s="25"/>
      <c r="F28" s="102">
        <f>SUM(F29:F31)</f>
        <v>0</v>
      </c>
      <c r="G28" s="82">
        <f>IFERROR(F28/$F$5,0)</f>
        <v>0</v>
      </c>
      <c r="H28" s="95"/>
      <c r="I28" s="84"/>
      <c r="J28" s="84"/>
      <c r="K28" s="84"/>
      <c r="L28" s="76"/>
    </row>
    <row r="29" spans="1:12" x14ac:dyDescent="0.35">
      <c r="A29" s="41"/>
      <c r="B29" s="27" t="s">
        <v>5</v>
      </c>
      <c r="C29" s="27"/>
      <c r="D29" s="36"/>
      <c r="E29" s="36"/>
      <c r="F29" s="103">
        <f>D29*E29</f>
        <v>0</v>
      </c>
      <c r="G29" s="86"/>
      <c r="H29" s="87"/>
      <c r="I29" s="100"/>
      <c r="J29" s="100"/>
      <c r="K29" s="100"/>
      <c r="L29" s="28"/>
    </row>
    <row r="30" spans="1:12" x14ac:dyDescent="0.35">
      <c r="A30" s="41"/>
      <c r="B30" s="27" t="s">
        <v>5</v>
      </c>
      <c r="C30" s="27"/>
      <c r="D30" s="36"/>
      <c r="E30" s="36"/>
      <c r="F30" s="85">
        <f>D30*E30</f>
        <v>0</v>
      </c>
      <c r="G30" s="86"/>
      <c r="H30" s="87"/>
      <c r="I30" s="100"/>
      <c r="J30" s="100"/>
      <c r="K30" s="100"/>
      <c r="L30" s="28"/>
    </row>
    <row r="31" spans="1:12" ht="16.5" customHeight="1" thickBot="1" x14ac:dyDescent="0.4">
      <c r="A31" s="42"/>
      <c r="B31" s="38" t="s">
        <v>5</v>
      </c>
      <c r="C31" s="38"/>
      <c r="D31" s="39"/>
      <c r="E31" s="39"/>
      <c r="F31" s="104">
        <f>D31*E31</f>
        <v>0</v>
      </c>
      <c r="G31" s="90"/>
      <c r="H31" s="91"/>
      <c r="I31" s="101"/>
      <c r="J31" s="101"/>
      <c r="K31" s="101"/>
      <c r="L31" s="32"/>
    </row>
    <row r="32" spans="1:12" ht="29" x14ac:dyDescent="0.35">
      <c r="A32" s="33">
        <v>7</v>
      </c>
      <c r="B32" s="46" t="s">
        <v>152</v>
      </c>
      <c r="C32" s="25"/>
      <c r="D32" s="25"/>
      <c r="E32" s="25"/>
      <c r="F32" s="105">
        <f>SUM(F33:F35)</f>
        <v>0</v>
      </c>
      <c r="G32" s="82">
        <f>IFERROR(F32/$F$5,0)</f>
        <v>0</v>
      </c>
      <c r="H32" s="95"/>
      <c r="I32" s="84"/>
      <c r="J32" s="84"/>
      <c r="K32" s="84"/>
      <c r="L32" s="76"/>
    </row>
    <row r="33" spans="1:12" x14ac:dyDescent="0.35">
      <c r="A33" s="35"/>
      <c r="B33" s="27" t="s">
        <v>5</v>
      </c>
      <c r="C33" s="27"/>
      <c r="D33" s="36"/>
      <c r="E33" s="36"/>
      <c r="F33" s="106">
        <f>D33*E33</f>
        <v>0</v>
      </c>
      <c r="G33" s="86"/>
      <c r="H33" s="87"/>
      <c r="I33" s="100"/>
      <c r="J33" s="100"/>
      <c r="K33" s="100"/>
      <c r="L33" s="28"/>
    </row>
    <row r="34" spans="1:12" x14ac:dyDescent="0.35">
      <c r="A34" s="35"/>
      <c r="B34" s="27" t="s">
        <v>5</v>
      </c>
      <c r="C34" s="27"/>
      <c r="D34" s="36"/>
      <c r="E34" s="36"/>
      <c r="F34" s="106">
        <f>D34*E34</f>
        <v>0</v>
      </c>
      <c r="G34" s="86"/>
      <c r="H34" s="87"/>
      <c r="I34" s="100"/>
      <c r="J34" s="100"/>
      <c r="K34" s="100"/>
      <c r="L34" s="28"/>
    </row>
    <row r="35" spans="1:12" ht="16.5" customHeight="1" thickBot="1" x14ac:dyDescent="0.4">
      <c r="A35" s="43"/>
      <c r="B35" s="38" t="s">
        <v>5</v>
      </c>
      <c r="C35" s="44"/>
      <c r="D35" s="39"/>
      <c r="E35" s="39"/>
      <c r="F35" s="107">
        <f>D35*E35</f>
        <v>0</v>
      </c>
      <c r="G35" s="90"/>
      <c r="H35" s="91"/>
      <c r="I35" s="101"/>
      <c r="J35" s="101"/>
      <c r="K35" s="101"/>
      <c r="L35" s="32"/>
    </row>
    <row r="36" spans="1:12" x14ac:dyDescent="0.35">
      <c r="A36" s="45">
        <v>8</v>
      </c>
      <c r="B36" s="46" t="s">
        <v>31</v>
      </c>
      <c r="C36" s="25"/>
      <c r="D36" s="25"/>
      <c r="E36" s="25"/>
      <c r="F36" s="108">
        <f>SUM(F37:F39)</f>
        <v>0</v>
      </c>
      <c r="G36" s="82">
        <f>IFERROR(F36/$F$5,0)</f>
        <v>0</v>
      </c>
      <c r="H36" s="95"/>
      <c r="I36" s="84"/>
      <c r="J36" s="84"/>
      <c r="K36" s="84"/>
      <c r="L36" s="77"/>
    </row>
    <row r="37" spans="1:12" x14ac:dyDescent="0.35">
      <c r="A37" s="35"/>
      <c r="B37" s="27" t="s">
        <v>5</v>
      </c>
      <c r="C37" s="27"/>
      <c r="D37" s="36"/>
      <c r="E37" s="36"/>
      <c r="F37" s="106">
        <f>D37*E37</f>
        <v>0</v>
      </c>
      <c r="G37" s="86"/>
      <c r="H37" s="87"/>
      <c r="I37" s="100"/>
      <c r="J37" s="100"/>
      <c r="K37" s="100"/>
      <c r="L37" s="28"/>
    </row>
    <row r="38" spans="1:12" ht="15.75" customHeight="1" x14ac:dyDescent="0.35">
      <c r="A38" s="35"/>
      <c r="B38" s="27" t="s">
        <v>5</v>
      </c>
      <c r="C38" s="27"/>
      <c r="D38" s="36"/>
      <c r="E38" s="36"/>
      <c r="F38" s="106">
        <f>D38*E38</f>
        <v>0</v>
      </c>
      <c r="G38" s="86"/>
      <c r="H38" s="87"/>
      <c r="I38" s="100"/>
      <c r="J38" s="100"/>
      <c r="K38" s="100"/>
      <c r="L38" s="28"/>
    </row>
    <row r="39" spans="1:12" ht="16.5" customHeight="1" thickBot="1" x14ac:dyDescent="0.4">
      <c r="A39" s="43"/>
      <c r="B39" s="38" t="s">
        <v>5</v>
      </c>
      <c r="C39" s="44"/>
      <c r="D39" s="47"/>
      <c r="E39" s="47"/>
      <c r="F39" s="109">
        <f>D39*E39</f>
        <v>0</v>
      </c>
      <c r="G39" s="90"/>
      <c r="H39" s="91"/>
      <c r="I39" s="101"/>
      <c r="J39" s="101"/>
      <c r="K39" s="101"/>
      <c r="L39" s="32"/>
    </row>
    <row r="40" spans="1:12" x14ac:dyDescent="0.35">
      <c r="A40" s="48">
        <v>9</v>
      </c>
      <c r="B40" s="46" t="s">
        <v>153</v>
      </c>
      <c r="C40" s="25"/>
      <c r="D40" s="49"/>
      <c r="E40" s="49"/>
      <c r="F40" s="110">
        <f>SUM(F41:F42)</f>
        <v>0</v>
      </c>
      <c r="G40" s="82">
        <f>IFERROR(F40/$F$5,0)</f>
        <v>0</v>
      </c>
      <c r="H40" s="95"/>
      <c r="I40" s="111"/>
      <c r="J40" s="111"/>
      <c r="K40" s="111"/>
      <c r="L40" s="77"/>
    </row>
    <row r="41" spans="1:12" x14ac:dyDescent="0.35">
      <c r="A41" s="26"/>
      <c r="B41" s="27" t="s">
        <v>5</v>
      </c>
      <c r="C41" s="27"/>
      <c r="D41" s="28"/>
      <c r="E41" s="28"/>
      <c r="F41" s="97">
        <f>D41*E41</f>
        <v>0</v>
      </c>
      <c r="G41" s="86"/>
      <c r="H41" s="87"/>
      <c r="I41" s="100"/>
      <c r="J41" s="100"/>
      <c r="K41" s="100"/>
      <c r="L41" s="28"/>
    </row>
    <row r="42" spans="1:12" ht="15" customHeight="1" thickBot="1" x14ac:dyDescent="0.4">
      <c r="A42" s="50"/>
      <c r="B42" s="30" t="s">
        <v>5</v>
      </c>
      <c r="C42" s="51"/>
      <c r="D42" s="32"/>
      <c r="E42" s="32"/>
      <c r="F42" s="99">
        <f>D42*E42</f>
        <v>0</v>
      </c>
      <c r="G42" s="90"/>
      <c r="H42" s="91"/>
      <c r="I42" s="101"/>
      <c r="J42" s="101"/>
      <c r="K42" s="101"/>
      <c r="L42" s="32"/>
    </row>
    <row r="43" spans="1:12" x14ac:dyDescent="0.35">
      <c r="A43" s="48">
        <v>10</v>
      </c>
      <c r="B43" s="52" t="s">
        <v>28</v>
      </c>
      <c r="C43" s="25"/>
      <c r="D43" s="49"/>
      <c r="E43" s="49"/>
      <c r="F43" s="110">
        <f>SUM(F44:F44)</f>
        <v>0</v>
      </c>
      <c r="G43" s="82">
        <f>IFERROR(F43/$F$5,0)</f>
        <v>0</v>
      </c>
      <c r="H43" s="95"/>
      <c r="I43" s="84"/>
      <c r="J43" s="84"/>
      <c r="K43" s="84"/>
      <c r="L43" s="77"/>
    </row>
    <row r="44" spans="1:12" ht="15" thickBot="1" x14ac:dyDescent="0.4">
      <c r="A44" s="50"/>
      <c r="B44" s="30" t="s">
        <v>5</v>
      </c>
      <c r="C44" s="51"/>
      <c r="D44" s="32"/>
      <c r="E44" s="32"/>
      <c r="F44" s="99">
        <f>D44*E44</f>
        <v>0</v>
      </c>
      <c r="G44" s="90"/>
      <c r="H44" s="91"/>
      <c r="I44" s="101"/>
      <c r="J44" s="101"/>
      <c r="K44" s="101"/>
      <c r="L44" s="32"/>
    </row>
    <row r="45" spans="1:12" ht="15" thickBot="1" x14ac:dyDescent="0.4">
      <c r="A45" s="6"/>
      <c r="B45" s="7" t="s">
        <v>0</v>
      </c>
      <c r="C45" s="7"/>
      <c r="D45" s="22"/>
      <c r="E45" s="22"/>
      <c r="F45" s="112">
        <f t="shared" ref="F45:K45" si="0">F8+F12+F20+F16+F24+F28+F32+F36+F40+F43</f>
        <v>0</v>
      </c>
      <c r="G45" s="112">
        <f t="shared" si="0"/>
        <v>0</v>
      </c>
      <c r="H45" s="113">
        <f t="shared" si="0"/>
        <v>0</v>
      </c>
      <c r="I45" s="112">
        <f t="shared" si="0"/>
        <v>0</v>
      </c>
      <c r="J45" s="112">
        <f t="shared" si="0"/>
        <v>0</v>
      </c>
      <c r="K45" s="112">
        <f t="shared" si="0"/>
        <v>0</v>
      </c>
      <c r="L45" s="53">
        <f>SUM(H45:K45)</f>
        <v>0</v>
      </c>
    </row>
    <row r="46" spans="1:12" x14ac:dyDescent="0.35">
      <c r="A46" s="58"/>
      <c r="B46" s="8"/>
      <c r="C46" s="8"/>
      <c r="D46" s="53"/>
      <c r="E46" s="53"/>
      <c r="F46" s="54"/>
      <c r="G46" s="54"/>
      <c r="H46" s="54"/>
      <c r="I46" s="53"/>
      <c r="J46" s="53"/>
      <c r="K46" s="53"/>
      <c r="L46" s="66" t="s">
        <v>10</v>
      </c>
    </row>
    <row r="47" spans="1:12" x14ac:dyDescent="0.35">
      <c r="A47" s="58"/>
      <c r="B47" s="8" t="s">
        <v>12</v>
      </c>
      <c r="C47" s="8"/>
      <c r="D47" s="53"/>
      <c r="E47" s="53"/>
      <c r="F47" s="54"/>
      <c r="G47" s="54"/>
      <c r="H47" s="54"/>
      <c r="I47" s="53"/>
      <c r="J47" s="53"/>
      <c r="K47" s="53"/>
      <c r="L47" s="65" t="str">
        <f>IF(G45=(H45+I45+J45+K45),"yes","no")</f>
        <v>yes</v>
      </c>
    </row>
    <row r="49" spans="2:2" x14ac:dyDescent="0.35">
      <c r="B49" s="3" t="s">
        <v>12</v>
      </c>
    </row>
    <row r="50" spans="2:2" ht="75" customHeight="1" x14ac:dyDescent="0.35">
      <c r="B50" s="55" t="s">
        <v>23</v>
      </c>
    </row>
  </sheetData>
  <customSheetViews>
    <customSheetView guid="{FBDF1379-6FD2-4D19-8E92-D3CB1360935F}" fitToPage="1">
      <pane xSplit="2" ySplit="7" topLeftCell="C8" activePane="bottomRight" state="frozen"/>
      <selection pane="bottomRight" activeCell="A2" sqref="A2"/>
      <pageMargins left="0.7" right="0.7" top="0.75" bottom="0.75" header="0.3" footer="0.3"/>
      <pageSetup paperSize="8" scale="74" orientation="landscape" r:id="rId1"/>
    </customSheetView>
    <customSheetView guid="{F5BAD8B3-A2F7-498C-9CA9-6E137EEFD3D2}" fitToPage="1">
      <pane xSplit="2" ySplit="7" topLeftCell="C8" activePane="bottomRight" state="frozen"/>
      <selection pane="bottomRight" activeCell="A2" sqref="A2"/>
      <pageMargins left="0.7" right="0.7" top="0.75" bottom="0.75" header="0.3" footer="0.3"/>
      <pageSetup paperSize="8" scale="74" orientation="landscape" r:id="rId2"/>
    </customSheetView>
    <customSheetView guid="{B4CA211C-B814-418E-9378-4520A8E3C8E6}" scale="85" fitToPage="1">
      <pane xSplit="2" ySplit="7" topLeftCell="C8" activePane="bottomRight" state="frozen"/>
      <selection pane="bottomRight" activeCell="P12" sqref="P12"/>
      <pageMargins left="0.7" right="0.7" top="0.75" bottom="0.75" header="0.3" footer="0.3"/>
      <pageSetup paperSize="8" scale="74" orientation="landscape" r:id="rId3"/>
    </customSheetView>
    <customSheetView guid="{178C15A6-2EC9-45A0-B8F0-0B6024968418}" showPageBreaks="1" fitToPage="1" printArea="1">
      <pane xSplit="2" ySplit="7" topLeftCell="E8" activePane="bottomRight" state="frozen"/>
      <selection pane="bottomRight" activeCell="Q16" sqref="Q16"/>
      <pageMargins left="0.7" right="0.7" top="0.75" bottom="0.75" header="0.3" footer="0.3"/>
      <pageSetup paperSize="8" scale="74" orientation="landscape" r:id="rId4"/>
    </customSheetView>
    <customSheetView guid="{7DD6D16D-73FA-4C6B-BE0F-4C23985745B8}" fitToPage="1" printArea="1">
      <pane xSplit="2" ySplit="7" topLeftCell="I8" activePane="bottomRight" state="frozen"/>
      <selection pane="bottomRight" activeCell="P12" sqref="P12"/>
      <pageMargins left="0.7" right="0.7" top="0.75" bottom="0.75" header="0.3" footer="0.3"/>
      <pageSetup paperSize="8" scale="74" orientation="landscape" r:id="rId5"/>
    </customSheetView>
    <customSheetView guid="{36CFCF2E-EDE0-439D-B7BC-FEAD06DD2DF4}" fitToPage="1">
      <pane xSplit="2" ySplit="7" topLeftCell="C8" activePane="bottomRight" state="frozen"/>
      <selection pane="bottomRight" activeCell="F5" sqref="F5"/>
      <pageMargins left="0.7" right="0.7" top="0.75" bottom="0.75" header="0.3" footer="0.3"/>
      <pageSetup paperSize="8" scale="74" orientation="landscape" r:id="rId6"/>
    </customSheetView>
    <customSheetView guid="{39B61D35-4102-4581-8F83-7033FD5816A0}" showPageBreaks="1" fitToPage="1" printArea="1">
      <pane xSplit="2" ySplit="7" topLeftCell="C8" activePane="bottomRight" state="frozen"/>
      <selection pane="bottomRight" activeCell="A2" sqref="A2"/>
      <pageMargins left="0.7" right="0.7" top="0.75" bottom="0.75" header="0.3" footer="0.3"/>
      <pageSetup paperSize="8" scale="74" orientation="landscape" r:id="rId7"/>
    </customSheetView>
    <customSheetView guid="{CD98C1D8-15A8-4832-81F0-2417FAB79B61}" fitToPage="1">
      <pane xSplit="2" ySplit="7" topLeftCell="C8" activePane="bottomRight" state="frozen"/>
      <selection pane="bottomRight" activeCell="B15" sqref="B15"/>
      <pageMargins left="0.7" right="0.7" top="0.75" bottom="0.75" header="0.3" footer="0.3"/>
      <pageSetup paperSize="8" scale="74" orientation="landscape" r:id="rId8"/>
    </customSheetView>
  </customSheetViews>
  <mergeCells count="2">
    <mergeCell ref="D5:E5"/>
    <mergeCell ref="H5:I5"/>
  </mergeCells>
  <pageMargins left="0.7" right="0.7" top="0.75" bottom="0.75" header="0.3" footer="0.3"/>
  <pageSetup paperSize="8" scale="74" orientation="landscape" r:id="rId9"/>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927C1-238D-4F83-B787-B0EAB3A23202}">
  <dimension ref="B1:D62"/>
  <sheetViews>
    <sheetView zoomScale="55" zoomScaleNormal="55" workbookViewId="0">
      <selection activeCell="B1" sqref="B1:D1"/>
    </sheetView>
  </sheetViews>
  <sheetFormatPr defaultColWidth="8.81640625" defaultRowHeight="15.5" x14ac:dyDescent="0.35"/>
  <cols>
    <col min="1" max="1" width="4" customWidth="1"/>
    <col min="2" max="2" width="33.26953125" style="136" customWidth="1"/>
    <col min="3" max="3" width="50.1796875" style="140" customWidth="1"/>
    <col min="4" max="4" width="106" style="140" customWidth="1"/>
  </cols>
  <sheetData>
    <row r="1" spans="2:4" ht="37" customHeight="1" x14ac:dyDescent="0.35">
      <c r="B1" s="153" t="s">
        <v>148</v>
      </c>
      <c r="C1" s="154"/>
      <c r="D1" s="154"/>
    </row>
    <row r="3" spans="2:4" x14ac:dyDescent="0.35">
      <c r="B3" s="129" t="s">
        <v>45</v>
      </c>
      <c r="C3" s="129" t="s">
        <v>46</v>
      </c>
      <c r="D3" s="130" t="s">
        <v>47</v>
      </c>
    </row>
    <row r="4" spans="2:4" ht="155" x14ac:dyDescent="0.35">
      <c r="B4" s="151" t="s">
        <v>36</v>
      </c>
      <c r="C4" s="131" t="s">
        <v>48</v>
      </c>
      <c r="D4" s="132" t="s">
        <v>49</v>
      </c>
    </row>
    <row r="5" spans="2:4" ht="155" x14ac:dyDescent="0.35">
      <c r="B5" s="151"/>
      <c r="C5" s="131" t="s">
        <v>50</v>
      </c>
      <c r="D5" s="132" t="s">
        <v>51</v>
      </c>
    </row>
    <row r="6" spans="2:4" ht="124" x14ac:dyDescent="0.35">
      <c r="B6" s="151"/>
      <c r="C6" s="131" t="s">
        <v>52</v>
      </c>
      <c r="D6" s="132" t="s">
        <v>53</v>
      </c>
    </row>
    <row r="7" spans="2:4" ht="77.5" x14ac:dyDescent="0.35">
      <c r="B7" s="151"/>
      <c r="C7" s="131" t="s">
        <v>54</v>
      </c>
      <c r="D7" s="132" t="s">
        <v>55</v>
      </c>
    </row>
    <row r="8" spans="2:4" ht="62" x14ac:dyDescent="0.35">
      <c r="B8" s="151"/>
      <c r="C8" s="131" t="s">
        <v>56</v>
      </c>
      <c r="D8" s="132" t="s">
        <v>57</v>
      </c>
    </row>
    <row r="9" spans="2:4" ht="108.5" x14ac:dyDescent="0.35">
      <c r="B9" s="151"/>
      <c r="C9" s="131" t="s">
        <v>58</v>
      </c>
      <c r="D9" s="132" t="s">
        <v>59</v>
      </c>
    </row>
    <row r="10" spans="2:4" ht="170.5" x14ac:dyDescent="0.35">
      <c r="B10" s="151"/>
      <c r="C10" s="131" t="s">
        <v>60</v>
      </c>
      <c r="D10" s="132" t="s">
        <v>61</v>
      </c>
    </row>
    <row r="11" spans="2:4" x14ac:dyDescent="0.35">
      <c r="B11" s="151"/>
      <c r="C11" s="131" t="s">
        <v>62</v>
      </c>
      <c r="D11" s="132" t="s">
        <v>38</v>
      </c>
    </row>
    <row r="12" spans="2:4" ht="93" x14ac:dyDescent="0.35">
      <c r="B12" s="152" t="s">
        <v>63</v>
      </c>
      <c r="C12" s="131" t="s">
        <v>64</v>
      </c>
      <c r="D12" s="132" t="s">
        <v>65</v>
      </c>
    </row>
    <row r="13" spans="2:4" ht="62" x14ac:dyDescent="0.35">
      <c r="B13" s="152"/>
      <c r="C13" s="131" t="s">
        <v>66</v>
      </c>
      <c r="D13" s="132" t="s">
        <v>67</v>
      </c>
    </row>
    <row r="14" spans="2:4" ht="77.5" x14ac:dyDescent="0.35">
      <c r="B14" s="152"/>
      <c r="C14" s="131" t="s">
        <v>68</v>
      </c>
      <c r="D14" s="132" t="s">
        <v>69</v>
      </c>
    </row>
    <row r="15" spans="2:4" ht="93" x14ac:dyDescent="0.35">
      <c r="B15" s="152"/>
      <c r="C15" s="131" t="s">
        <v>70</v>
      </c>
      <c r="D15" s="133" t="s">
        <v>71</v>
      </c>
    </row>
    <row r="16" spans="2:4" ht="62" x14ac:dyDescent="0.35">
      <c r="B16" s="152"/>
      <c r="C16" s="131" t="s">
        <v>72</v>
      </c>
      <c r="D16" s="132" t="s">
        <v>73</v>
      </c>
    </row>
    <row r="17" spans="2:4" x14ac:dyDescent="0.35">
      <c r="B17" s="152"/>
      <c r="C17" s="131" t="s">
        <v>74</v>
      </c>
      <c r="D17" s="132" t="s">
        <v>38</v>
      </c>
    </row>
    <row r="18" spans="2:4" ht="68.900000000000006" customHeight="1" x14ac:dyDescent="0.35">
      <c r="B18" s="151" t="s">
        <v>75</v>
      </c>
      <c r="C18" s="131" t="s">
        <v>76</v>
      </c>
      <c r="D18" s="132" t="s">
        <v>77</v>
      </c>
    </row>
    <row r="19" spans="2:4" ht="111" customHeight="1" x14ac:dyDescent="0.35">
      <c r="B19" s="152"/>
      <c r="C19" s="134" t="s">
        <v>78</v>
      </c>
      <c r="D19" s="132" t="s">
        <v>79</v>
      </c>
    </row>
    <row r="20" spans="2:4" ht="108.5" x14ac:dyDescent="0.35">
      <c r="B20" s="152"/>
      <c r="C20" s="134" t="s">
        <v>80</v>
      </c>
      <c r="D20" s="132" t="s">
        <v>81</v>
      </c>
    </row>
    <row r="21" spans="2:4" ht="69" customHeight="1" x14ac:dyDescent="0.35">
      <c r="B21" s="152"/>
      <c r="C21" s="131" t="s">
        <v>82</v>
      </c>
      <c r="D21" s="132" t="s">
        <v>83</v>
      </c>
    </row>
    <row r="22" spans="2:4" ht="46.5" x14ac:dyDescent="0.35">
      <c r="B22" s="152"/>
      <c r="C22" s="131" t="s">
        <v>84</v>
      </c>
      <c r="D22" s="132" t="s">
        <v>85</v>
      </c>
    </row>
    <row r="23" spans="2:4" ht="46.5" x14ac:dyDescent="0.35">
      <c r="B23" s="152"/>
      <c r="C23" s="131" t="s">
        <v>86</v>
      </c>
      <c r="D23" s="132" t="s">
        <v>87</v>
      </c>
    </row>
    <row r="24" spans="2:4" ht="28" customHeight="1" x14ac:dyDescent="0.35">
      <c r="B24" s="152"/>
      <c r="C24" s="134" t="s">
        <v>88</v>
      </c>
      <c r="D24" s="132" t="s">
        <v>38</v>
      </c>
    </row>
    <row r="25" spans="2:4" ht="170.5" x14ac:dyDescent="0.35">
      <c r="B25" s="151" t="s">
        <v>37</v>
      </c>
      <c r="C25" s="134" t="s">
        <v>89</v>
      </c>
      <c r="D25" s="132" t="s">
        <v>90</v>
      </c>
    </row>
    <row r="26" spans="2:4" ht="77.5" x14ac:dyDescent="0.35">
      <c r="B26" s="155"/>
      <c r="C26" s="134" t="s">
        <v>91</v>
      </c>
      <c r="D26" s="132" t="s">
        <v>92</v>
      </c>
    </row>
    <row r="27" spans="2:4" ht="248" x14ac:dyDescent="0.35">
      <c r="B27" s="155"/>
      <c r="C27" s="134" t="s">
        <v>93</v>
      </c>
      <c r="D27" s="132" t="s">
        <v>94</v>
      </c>
    </row>
    <row r="28" spans="2:4" ht="93" x14ac:dyDescent="0.35">
      <c r="B28" s="155"/>
      <c r="C28" s="134" t="s">
        <v>95</v>
      </c>
      <c r="D28" s="132" t="s">
        <v>96</v>
      </c>
    </row>
    <row r="29" spans="2:4" ht="124" x14ac:dyDescent="0.35">
      <c r="B29" s="155"/>
      <c r="C29" s="134" t="s">
        <v>97</v>
      </c>
      <c r="D29" s="132" t="s">
        <v>98</v>
      </c>
    </row>
    <row r="30" spans="2:4" x14ac:dyDescent="0.35">
      <c r="B30" s="155"/>
      <c r="C30" s="134" t="s">
        <v>99</v>
      </c>
      <c r="D30" s="132" t="s">
        <v>38</v>
      </c>
    </row>
    <row r="31" spans="2:4" ht="124" x14ac:dyDescent="0.35">
      <c r="B31" s="151" t="s">
        <v>100</v>
      </c>
      <c r="C31" s="131" t="s">
        <v>101</v>
      </c>
      <c r="D31" s="132" t="s">
        <v>102</v>
      </c>
    </row>
    <row r="32" spans="2:4" ht="31" x14ac:dyDescent="0.35">
      <c r="B32" s="151"/>
      <c r="C32" s="131" t="s">
        <v>103</v>
      </c>
      <c r="D32" s="132" t="s">
        <v>104</v>
      </c>
    </row>
    <row r="33" spans="2:4" ht="77.5" x14ac:dyDescent="0.35">
      <c r="B33" s="151"/>
      <c r="C33" s="131" t="s">
        <v>105</v>
      </c>
      <c r="D33" s="132" t="s">
        <v>106</v>
      </c>
    </row>
    <row r="34" spans="2:4" ht="62" x14ac:dyDescent="0.35">
      <c r="B34" s="151"/>
      <c r="C34" s="131" t="s">
        <v>107</v>
      </c>
      <c r="D34" s="132" t="s">
        <v>108</v>
      </c>
    </row>
    <row r="35" spans="2:4" x14ac:dyDescent="0.35">
      <c r="B35" s="151"/>
      <c r="C35" s="131" t="s">
        <v>109</v>
      </c>
      <c r="D35" s="132" t="s">
        <v>38</v>
      </c>
    </row>
    <row r="36" spans="2:4" ht="46.5" x14ac:dyDescent="0.35">
      <c r="B36" s="151" t="s">
        <v>110</v>
      </c>
      <c r="C36" s="134" t="s">
        <v>111</v>
      </c>
      <c r="D36" s="132" t="s">
        <v>112</v>
      </c>
    </row>
    <row r="37" spans="2:4" ht="232.5" x14ac:dyDescent="0.35">
      <c r="B37" s="151"/>
      <c r="C37" s="134" t="s">
        <v>113</v>
      </c>
      <c r="D37" s="132" t="s">
        <v>114</v>
      </c>
    </row>
    <row r="38" spans="2:4" ht="69" customHeight="1" x14ac:dyDescent="0.35">
      <c r="B38" s="151"/>
      <c r="C38" s="134" t="s">
        <v>115</v>
      </c>
      <c r="D38" s="132" t="s">
        <v>116</v>
      </c>
    </row>
    <row r="39" spans="2:4" ht="108.5" x14ac:dyDescent="0.35">
      <c r="B39" s="151"/>
      <c r="C39" s="134" t="s">
        <v>117</v>
      </c>
      <c r="D39" s="132" t="s">
        <v>118</v>
      </c>
    </row>
    <row r="40" spans="2:4" ht="93" x14ac:dyDescent="0.35">
      <c r="B40" s="151"/>
      <c r="C40" s="134" t="s">
        <v>119</v>
      </c>
      <c r="D40" s="132" t="s">
        <v>120</v>
      </c>
    </row>
    <row r="41" spans="2:4" ht="31" x14ac:dyDescent="0.35">
      <c r="B41" s="151"/>
      <c r="C41" s="134" t="s">
        <v>121</v>
      </c>
      <c r="D41" s="132" t="s">
        <v>38</v>
      </c>
    </row>
    <row r="42" spans="2:4" ht="108.5" x14ac:dyDescent="0.35">
      <c r="B42" s="151" t="s">
        <v>122</v>
      </c>
      <c r="C42" s="131" t="s">
        <v>123</v>
      </c>
      <c r="D42" s="132" t="s">
        <v>124</v>
      </c>
    </row>
    <row r="43" spans="2:4" ht="93" x14ac:dyDescent="0.35">
      <c r="B43" s="151"/>
      <c r="C43" s="131" t="s">
        <v>125</v>
      </c>
      <c r="D43" s="132" t="s">
        <v>126</v>
      </c>
    </row>
    <row r="44" spans="2:4" ht="225.75" customHeight="1" x14ac:dyDescent="0.35">
      <c r="B44" s="151"/>
      <c r="C44" s="134" t="s">
        <v>127</v>
      </c>
      <c r="D44" s="132" t="s">
        <v>128</v>
      </c>
    </row>
    <row r="45" spans="2:4" ht="31" x14ac:dyDescent="0.35">
      <c r="B45" s="151"/>
      <c r="C45" s="134" t="s">
        <v>129</v>
      </c>
      <c r="D45" s="132" t="s">
        <v>38</v>
      </c>
    </row>
    <row r="46" spans="2:4" ht="93" x14ac:dyDescent="0.35">
      <c r="B46" s="152" t="s">
        <v>130</v>
      </c>
      <c r="C46" s="131" t="s">
        <v>131</v>
      </c>
      <c r="D46" s="132" t="s">
        <v>132</v>
      </c>
    </row>
    <row r="47" spans="2:4" ht="124" x14ac:dyDescent="0.35">
      <c r="B47" s="152"/>
      <c r="C47" s="134" t="s">
        <v>133</v>
      </c>
      <c r="D47" s="132" t="s">
        <v>134</v>
      </c>
    </row>
    <row r="48" spans="2:4" ht="93" x14ac:dyDescent="0.35">
      <c r="B48" s="152"/>
      <c r="C48" s="134" t="s">
        <v>135</v>
      </c>
      <c r="D48" s="132" t="s">
        <v>136</v>
      </c>
    </row>
    <row r="49" spans="2:4" x14ac:dyDescent="0.35">
      <c r="B49" s="152"/>
      <c r="C49" s="134" t="s">
        <v>137</v>
      </c>
      <c r="D49" s="132" t="s">
        <v>38</v>
      </c>
    </row>
    <row r="50" spans="2:4" ht="30.65" customHeight="1" x14ac:dyDescent="0.35">
      <c r="B50" s="151" t="s">
        <v>138</v>
      </c>
      <c r="C50" s="134" t="s">
        <v>139</v>
      </c>
      <c r="D50" s="132" t="s">
        <v>39</v>
      </c>
    </row>
    <row r="51" spans="2:4" ht="31" x14ac:dyDescent="0.35">
      <c r="B51" s="152"/>
      <c r="C51" s="134" t="s">
        <v>140</v>
      </c>
      <c r="D51" s="132" t="s">
        <v>40</v>
      </c>
    </row>
    <row r="52" spans="2:4" ht="31" x14ac:dyDescent="0.35">
      <c r="B52" s="152"/>
      <c r="C52" s="134" t="s">
        <v>141</v>
      </c>
      <c r="D52" s="135" t="s">
        <v>38</v>
      </c>
    </row>
    <row r="53" spans="2:4" x14ac:dyDescent="0.35">
      <c r="C53" s="137"/>
      <c r="D53" s="138"/>
    </row>
    <row r="55" spans="2:4" ht="17.5" x14ac:dyDescent="0.35">
      <c r="B55" s="139" t="s">
        <v>142</v>
      </c>
    </row>
    <row r="56" spans="2:4" ht="14.5" x14ac:dyDescent="0.35">
      <c r="B56" s="141"/>
      <c r="C56" s="142"/>
      <c r="D56" s="142"/>
    </row>
    <row r="57" spans="2:4" x14ac:dyDescent="0.35">
      <c r="B57" s="143"/>
      <c r="C57" s="144" t="s">
        <v>143</v>
      </c>
      <c r="D57" s="145"/>
    </row>
    <row r="58" spans="2:4" x14ac:dyDescent="0.35">
      <c r="B58" s="143"/>
      <c r="C58" s="144" t="s">
        <v>144</v>
      </c>
      <c r="D58" s="145"/>
    </row>
    <row r="59" spans="2:4" x14ac:dyDescent="0.35">
      <c r="B59" s="143"/>
      <c r="C59" s="144" t="s">
        <v>145</v>
      </c>
      <c r="D59" s="145"/>
    </row>
    <row r="61" spans="2:4" x14ac:dyDescent="0.35">
      <c r="B61" s="136" t="s">
        <v>146</v>
      </c>
    </row>
    <row r="62" spans="2:4" x14ac:dyDescent="0.35">
      <c r="B62" s="146" t="s">
        <v>147</v>
      </c>
    </row>
  </sheetData>
  <mergeCells count="10">
    <mergeCell ref="B36:B41"/>
    <mergeCell ref="B42:B45"/>
    <mergeCell ref="B46:B49"/>
    <mergeCell ref="B50:B52"/>
    <mergeCell ref="B1:D1"/>
    <mergeCell ref="B4:B11"/>
    <mergeCell ref="B12:B17"/>
    <mergeCell ref="B18:B24"/>
    <mergeCell ref="B25:B30"/>
    <mergeCell ref="B31:B35"/>
  </mergeCells>
  <pageMargins left="0.7" right="0.7" top="0.75" bottom="0.75" header="0.3" footer="0.3"/>
  <pageSetup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Gavi PowerPoint Presentation" ma:contentTypeID="0x010100C3D6A0F43FD4514CA7DB02C0920BA01A001EADABF657521F47BF740E897E558E9A" ma:contentTypeVersion="239" ma:contentTypeDescription="" ma:contentTypeScope="" ma:versionID="a51edec8b2d8d88964c908613b647bd0">
  <xsd:schema xmlns:xsd="http://www.w3.org/2001/XMLSchema" xmlns:xs="http://www.w3.org/2001/XMLSchema" xmlns:p="http://schemas.microsoft.com/office/2006/metadata/properties" xmlns:ns2="d0706217-df7c-4bf4-936d-b09aa3b837af" xmlns:ns3="57a992bc-bd44-4bca-8c15-5d6bcceffd31" targetNamespace="http://schemas.microsoft.com/office/2006/metadata/properties" ma:root="true" ma:fieldsID="f63ad23990bd551d031d667bde628562" ns2:_="" ns3:_="">
    <xsd:import namespace="d0706217-df7c-4bf4-936d-b09aa3b837af"/>
    <xsd:import namespace="57a992bc-bd44-4bca-8c15-5d6bcceffd31"/>
    <xsd:element name="properties">
      <xsd:complexType>
        <xsd:sequence>
          <xsd:element name="documentManagement">
            <xsd:complexType>
              <xsd:all>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706217-df7c-4bf4-936d-b09aa3b837af"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b12ebb60-5d4a-407c-9ab8-0b5826b57b5f}" ma:internalName="TaxCatchAll" ma:showField="CatchAllData" ma:web="57a992bc-bd44-4bca-8c15-5d6bcceffd31">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b12ebb60-5d4a-407c-9ab8-0b5826b57b5f}" ma:internalName="TaxCatchAllLabel" ma:readOnly="true" ma:showField="CatchAllDataLabel" ma:web="57a992bc-bd44-4bca-8c15-5d6bcceffd3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7a992bc-bd44-4bca-8c15-5d6bcceffd31"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0706217-df7c-4bf4-936d-b09aa3b837af" xsi:nil="true"/>
    <_dlc_DocId xmlns="57a992bc-bd44-4bca-8c15-5d6bcceffd31">GAVI-1041939571-935533</_dlc_DocId>
    <_dlc_DocIdUrl xmlns="57a992bc-bd44-4bca-8c15-5d6bcceffd31">
      <Url>https://gavinet.sharepoint.com/teams/fop/pfa/_layouts/15/DocIdRedir.aspx?ID=GAVI-1041939571-935533</Url>
      <Description>GAVI-1041939571-935533</Description>
    </_dlc_DocIdUrl>
  </documentManagement>
</p:properties>
</file>

<file path=customXml/item4.xml><?xml version="1.0" encoding="utf-8"?>
<?mso-contentType ?>
<SharedContentType xmlns="Microsoft.SharePoint.Taxonomy.ContentTypeSync" SourceId="93cb0222-e980-4273-ad97-85dba3159c09" ContentTypeId="0x010100C3D6A0F43FD4514CA7DB02C0920BA01A"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36A3E7-6979-42A4-AC80-DADD8F43D4D1}"/>
</file>

<file path=customXml/itemProps2.xml><?xml version="1.0" encoding="utf-8"?>
<ds:datastoreItem xmlns:ds="http://schemas.openxmlformats.org/officeDocument/2006/customXml" ds:itemID="{A816FFC6-1692-43D0-8FF7-ACD498AE14B5}">
  <ds:schemaRefs>
    <ds:schemaRef ds:uri="http://schemas.microsoft.com/sharepoint/v3/contenttype/forms"/>
  </ds:schemaRefs>
</ds:datastoreItem>
</file>

<file path=customXml/itemProps3.xml><?xml version="1.0" encoding="utf-8"?>
<ds:datastoreItem xmlns:ds="http://schemas.openxmlformats.org/officeDocument/2006/customXml" ds:itemID="{C3E8EB50-F4A3-4B62-A943-0E70CCBBEC86}">
  <ds:schemaRefs>
    <ds:schemaRef ds:uri="http://schemas.microsoft.com/office/2006/metadata/properties"/>
    <ds:schemaRef ds:uri="http://schemas.microsoft.com/office/2006/documentManagement/types"/>
    <ds:schemaRef ds:uri="http://purl.org/dc/dcmitype/"/>
    <ds:schemaRef ds:uri="http://www.w3.org/XML/1998/namespace"/>
    <ds:schemaRef ds:uri="http://schemas.microsoft.com/office/infopath/2007/PartnerControls"/>
    <ds:schemaRef ds:uri="206606e3-3af4-4851-8e8e-42881b439c34"/>
    <ds:schemaRef ds:uri="http://purl.org/dc/terms/"/>
    <ds:schemaRef ds:uri="http://schemas.openxmlformats.org/package/2006/metadata/core-properties"/>
    <ds:schemaRef ds:uri="http://purl.org/dc/elements/1.1/"/>
  </ds:schemaRefs>
</ds:datastoreItem>
</file>

<file path=customXml/itemProps4.xml><?xml version="1.0" encoding="utf-8"?>
<ds:datastoreItem xmlns:ds="http://schemas.openxmlformats.org/officeDocument/2006/customXml" ds:itemID="{CE6C341A-D124-4793-884B-84387FC49BBE}"/>
</file>

<file path=customXml/itemProps5.xml><?xml version="1.0" encoding="utf-8"?>
<ds:datastoreItem xmlns:ds="http://schemas.openxmlformats.org/officeDocument/2006/customXml" ds:itemID="{2534A5B2-AB33-4739-A6F2-4B30661705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Summary Table in Application</vt:lpstr>
      <vt:lpstr>Op Costs Detail</vt:lpstr>
      <vt:lpstr>Gavi Investment Framework</vt:lpstr>
      <vt:lpstr>'Op Costs Detail'!Print_Area</vt:lpstr>
    </vt:vector>
  </TitlesOfParts>
  <Company>PATH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LaMontagne</dc:creator>
  <cp:lastModifiedBy>Gurleen Hans</cp:lastModifiedBy>
  <cp:lastPrinted>2015-09-10T14:39:30Z</cp:lastPrinted>
  <dcterms:created xsi:type="dcterms:W3CDTF">2013-11-10T19:45:51Z</dcterms:created>
  <dcterms:modified xsi:type="dcterms:W3CDTF">2022-02-09T16:35:50Z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0x010100C3D6A0F43FD4514CA7DB02C0920BA01A001EADABF657521F47BF740E897E558E9A</vt:lpwstr>
  </property>
  <property fmtid="{D5CDD505-2E9C-101B-9397-08002B2CF9AE}" pid="3" name="MSIP_Label_0a957285-7815-485a-9751-5b273b784ad5_Enabled">
    <vt:lpwstr>true</vt:lpwstr>
  </property>
  <property fmtid="{D5CDD505-2E9C-101B-9397-08002B2CF9AE}" pid="4" name="MSIP_Label_0a957285-7815-485a-9751-5b273b784ad5_SetDate">
    <vt:lpwstr>2021-03-26T17:00:40Z</vt:lpwstr>
  </property>
  <property fmtid="{D5CDD505-2E9C-101B-9397-08002B2CF9AE}" pid="5" name="MSIP_Label_0a957285-7815-485a-9751-5b273b784ad5_Method">
    <vt:lpwstr>Privileged</vt:lpwstr>
  </property>
  <property fmtid="{D5CDD505-2E9C-101B-9397-08002B2CF9AE}" pid="6" name="MSIP_Label_0a957285-7815-485a-9751-5b273b784ad5_Name">
    <vt:lpwstr>0a957285-7815-485a-9751-5b273b784ad5</vt:lpwstr>
  </property>
  <property fmtid="{D5CDD505-2E9C-101B-9397-08002B2CF9AE}" pid="7" name="MSIP_Label_0a957285-7815-485a-9751-5b273b784ad5_SiteId">
    <vt:lpwstr>1de6d9f3-0daf-4df6-b9d6-5959f16f6118</vt:lpwstr>
  </property>
  <property fmtid="{D5CDD505-2E9C-101B-9397-08002B2CF9AE}" pid="8" name="MSIP_Label_0a957285-7815-485a-9751-5b273b784ad5_ActionId">
    <vt:lpwstr>93053504-2f92-486e-a98f-000065436024</vt:lpwstr>
  </property>
  <property fmtid="{D5CDD505-2E9C-101B-9397-08002B2CF9AE}" pid="9" name="MSIP_Label_0a957285-7815-485a-9751-5b273b784ad5_ContentBits">
    <vt:lpwstr>0</vt:lpwstr>
  </property>
  <property fmtid="{D5CDD505-2E9C-101B-9397-08002B2CF9AE}" pid="10" name="_dlc_DocIdItemGuid">
    <vt:lpwstr>983ecf0d-d35d-4b5b-881e-4691125468d2</vt:lpwstr>
  </property>
</Properties>
</file>